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20" windowHeight="12660"/>
  </bookViews>
  <sheets>
    <sheet name="стр.1" sheetId="5" r:id="rId1"/>
    <sheet name="стр.2_5" sheetId="6" r:id="rId2"/>
  </sheets>
  <definedNames>
    <definedName name="_xlnm.Print_Area" localSheetId="0">стр.1!$A$1:$FE$26</definedName>
    <definedName name="_xlnm.Print_Area" localSheetId="1">стр.2_5!$A$1:$DA$146</definedName>
  </definedNames>
  <calcPr calcId="125725" refMode="R1C1"/>
</workbook>
</file>

<file path=xl/calcChain.xml><?xml version="1.0" encoding="utf-8"?>
<calcChain xmlns="http://schemas.openxmlformats.org/spreadsheetml/2006/main">
  <c r="CL94" i="6"/>
  <c r="CM32"/>
  <c r="CM29"/>
  <c r="CM26"/>
  <c r="CM21"/>
  <c r="EO26" i="5"/>
  <c r="CE58" i="6"/>
  <c r="CJ129"/>
  <c r="CJ146"/>
  <c r="CJ138"/>
  <c r="CL111"/>
  <c r="CM33"/>
</calcChain>
</file>

<file path=xl/sharedStrings.xml><?xml version="1.0" encoding="utf-8"?>
<sst xmlns="http://schemas.openxmlformats.org/spreadsheetml/2006/main" count="237" uniqueCount="125">
  <si>
    <t>№ 
п/п</t>
  </si>
  <si>
    <t>Среднемесячный размер оплаты труда на одного работника, руб.</t>
  </si>
  <si>
    <t>в том числе:</t>
  </si>
  <si>
    <t>всего</t>
  </si>
  <si>
    <t>Установленная численность, единиц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</si>
  <si>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</si>
  <si>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</si>
  <si>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</si>
  <si>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</si>
  <si>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</si>
  <si>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</si>
  <si>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Должность, 
группа должностей</t>
  </si>
  <si>
    <t xml:space="preserve">Итого: </t>
  </si>
  <si>
    <t>х</t>
  </si>
  <si>
    <t>1.1. Расчеты (обоснования) расходов на оплату труда</t>
  </si>
  <si>
    <t xml:space="preserve">Источник финансового обеспечения </t>
  </si>
  <si>
    <t>Код видов расходов</t>
  </si>
  <si>
    <t>1. Расчеты (обоснования) выплат персоналу (строка 210)</t>
  </si>
  <si>
    <t>Расчеты (обоснования) к плану финансово-хозяйственной деятельности государственного (муниципального) учреждения</t>
  </si>
  <si>
    <t>Приложение № 2</t>
  </si>
  <si>
    <t>к Требованиям к плану финансово-хозяйственной деятельности государственного (муниципального) учреждения, утвержденным приказом Министерства финансов Российской Федерации
от 28 июля 2010 г. № 81н</t>
  </si>
  <si>
    <t>(в ред. Приказа Минфина России от 29.08.2016 № 142н)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</si>
  <si>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</si>
  <si>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</si>
  <si>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</si>
  <si>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</si>
  <si>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</si>
  <si>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</si>
  <si>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</si>
  <si>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</si>
  <si>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</si>
  <si>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</si>
  <si>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</si>
  <si>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Сумма 
взноса, 
руб.</t>
  </si>
  <si>
    <t>Размер базы 
для начисления страховых взносов, 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</si>
  <si>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</si>
  <si>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</si>
  <si>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</si>
  <si>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</si>
  <si>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</si>
  <si>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</si>
  <si>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</si>
  <si>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</si>
  <si>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</si>
  <si>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</si>
  <si>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</si>
  <si>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</si>
  <si>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</si>
  <si>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</si>
  <si>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</si>
  <si>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</si>
  <si>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</si>
  <si>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</si>
  <si>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</si>
  <si>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0,_%*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</si>
  <si>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</si>
  <si>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</si>
  <si>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Сумма, руб. 
(гр. 3 x гр. 4)</t>
  </si>
  <si>
    <t>Общая сумма выплат, руб. 
(гр. 3 x гр. 4)</t>
  </si>
  <si>
    <t>Наименование показателя</t>
  </si>
  <si>
    <t>Размер одной выплаты, руб.</t>
  </si>
  <si>
    <t>Количество 
выплат в год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</si>
  <si>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</si>
  <si>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</si>
  <si>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</si>
  <si>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</si>
  <si>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</si>
  <si>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</si>
  <si>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</si>
  <si>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 xml:space="preserve"> Итого:</t>
  </si>
  <si>
    <t>Количество номеров</t>
  </si>
  <si>
    <t>Количество платежей в год</t>
  </si>
  <si>
    <t>Стоимость за единицу, руб.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</si>
  <si>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</si>
  <si>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</si>
  <si>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</si>
  <si>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</si>
  <si>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</si>
  <si>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</si>
  <si>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</si>
  <si>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</si>
  <si>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Количество</t>
  </si>
  <si>
    <t>Стоимость 
с учетом НДС, 
руб.</t>
  </si>
  <si>
    <t>Ставка 
арендной 
платы</t>
  </si>
  <si>
    <t>6.4. Расчет (обоснование) расходов на оплату аренды имущества</t>
  </si>
  <si>
    <t>6.5. Расчет (обоснование) расходов на оплату работ, услуг по содержанию имущества</t>
  </si>
  <si>
    <t>Объект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</si>
  <si>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</si>
  <si>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</si>
  <si>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</si>
  <si>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Наименование государственного внебюджетного фонда</t>
  </si>
  <si>
    <t>Количество договоров</t>
  </si>
  <si>
    <t>Стоимость 
услуги, руб.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</si>
  <si>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</si>
  <si>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</si>
  <si>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Сумма, руб. 
(гр. 2 x гр. 3)</t>
  </si>
  <si>
    <t>Количество работников, 
чел.</t>
  </si>
  <si>
    <t>Сумма исчисленного 
налога, подлежащего 
уплате, руб. 
(гр. 3 x гр. 4 / 100)</t>
  </si>
  <si>
    <r>
      <t>_____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</si>
  <si>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4</t>
  </si>
  <si>
    <t>"1С :Предприятие"</t>
  </si>
  <si>
    <t>Кнопка тревожной сигнализации</t>
  </si>
  <si>
    <t>Продление лимитов по экологии</t>
  </si>
  <si>
    <t>Поставка продуктов питания</t>
  </si>
  <si>
    <t>5</t>
  </si>
  <si>
    <t>Оказание услуг по сбору и вывозу твердых бытовых отходов</t>
  </si>
  <si>
    <t>Оказание услуг по дератизации помещений</t>
  </si>
  <si>
    <t>Оказание услуг по техническому обслуживанию системы пожарной сингнализации в здании</t>
  </si>
  <si>
    <t>Оказание услуг по заправке картриджа</t>
  </si>
  <si>
    <t>Оказание услуг по обслуживанию узлов учета теловой энергии</t>
  </si>
  <si>
    <t>Ежемесячные компенсационные выплаты матерям, находившимся в отпуске по уходу за ребенком до 3х лет</t>
  </si>
  <si>
    <t>Уплата налога на имущество</t>
  </si>
  <si>
    <t>Плата за негативное воздействие на окружающую среду</t>
  </si>
  <si>
    <t>Уплата штрафов, пеней</t>
  </si>
  <si>
    <t>Административный персонал</t>
  </si>
  <si>
    <t>Педагогический персонал</t>
  </si>
  <si>
    <t>Учебно-вспомогательный персонал</t>
  </si>
  <si>
    <t>Обслуживающий персонал</t>
  </si>
  <si>
    <t>Электрическая энергия</t>
  </si>
  <si>
    <t>Тепловая энергия(мощности)</t>
  </si>
  <si>
    <t>Водоотведение</t>
  </si>
  <si>
    <t xml:space="preserve">Холодного водоснабжения </t>
  </si>
  <si>
    <t>Интернет</t>
  </si>
  <si>
    <t>Услуги связи</t>
  </si>
  <si>
    <t>Поставка детского оборудования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</si>
</sst>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9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0" fontId="9" fillId="0" borderId="7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right" vertical="center"/>
    </xf>
    <xf numFmtId="49" fontId="1" fillId="0" borderId="6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1" fillId="0" borderId="7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right" vertical="center"/>
    </xf>
    <xf numFmtId="0" fontId="1" fillId="0" borderId="5" xfId="0" applyNumberFormat="1" applyFont="1" applyBorder="1" applyAlignment="1">
      <alignment horizontal="right" vertical="center"/>
    </xf>
    <xf numFmtId="0" fontId="1" fillId="0" borderId="6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vertical="center" wrapText="1"/>
    </xf>
    <xf numFmtId="0" fontId="1" fillId="0" borderId="5" xfId="0" applyNumberFormat="1" applyFont="1" applyBorder="1" applyAlignment="1">
      <alignment vertical="center" wrapText="1"/>
    </xf>
    <xf numFmtId="0" fontId="1" fillId="0" borderId="6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left" vertical="center"/>
    </xf>
    <xf numFmtId="0" fontId="1" fillId="0" borderId="5" xfId="0" applyNumberFormat="1" applyFont="1" applyBorder="1" applyAlignment="1">
      <alignment horizontal="left" vertical="center" wrapText="1" indent="2"/>
    </xf>
    <xf numFmtId="0" fontId="1" fillId="0" borderId="6" xfId="0" applyNumberFormat="1" applyFont="1" applyBorder="1" applyAlignment="1">
      <alignment horizontal="left" vertical="center" wrapText="1" indent="2"/>
    </xf>
    <xf numFmtId="0" fontId="8" fillId="0" borderId="0" xfId="0" applyNumberFormat="1" applyFont="1" applyBorder="1" applyAlignment="1">
      <alignment horizontal="justify" wrapText="1"/>
    </xf>
    <xf numFmtId="0" fontId="6" fillId="0" borderId="0" xfId="0" applyNumberFormat="1" applyFont="1" applyBorder="1" applyAlignment="1">
      <alignment horizontal="justify" wrapText="1"/>
    </xf>
    <xf numFmtId="2" fontId="1" fillId="0" borderId="7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left" vertical="center" wrapText="1" indent="2"/>
    </xf>
    <xf numFmtId="0" fontId="1" fillId="0" borderId="8" xfId="0" applyNumberFormat="1" applyFont="1" applyBorder="1" applyAlignment="1">
      <alignment horizontal="left" vertical="center" wrapText="1" indent="2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2" fontId="9" fillId="0" borderId="7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top"/>
    </xf>
    <xf numFmtId="0" fontId="1" fillId="0" borderId="5" xfId="0" applyNumberFormat="1" applyFont="1" applyBorder="1" applyAlignment="1">
      <alignment horizontal="left" vertical="top"/>
    </xf>
    <xf numFmtId="0" fontId="1" fillId="0" borderId="6" xfId="0" applyNumberFormat="1" applyFont="1" applyBorder="1" applyAlignment="1">
      <alignment horizontal="left" vertical="top"/>
    </xf>
    <xf numFmtId="0" fontId="1" fillId="0" borderId="1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top" wrapText="1"/>
    </xf>
    <xf numFmtId="0" fontId="1" fillId="0" borderId="6" xfId="0" applyNumberFormat="1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6"/>
  <sheetViews>
    <sheetView tabSelected="1" view="pageBreakPreview" zoomScaleNormal="100" zoomScaleSheetLayoutView="100" workbookViewId="0">
      <selection activeCell="EO25" sqref="EO25:FE25"/>
    </sheetView>
  </sheetViews>
  <sheetFormatPr defaultColWidth="0.85546875" defaultRowHeight="12.75"/>
  <cols>
    <col min="1" max="16384" width="0.85546875" style="1"/>
  </cols>
  <sheetData>
    <row r="1" spans="1:161" s="9" customFormat="1" ht="12">
      <c r="DA1" s="9" t="s">
        <v>19</v>
      </c>
    </row>
    <row r="2" spans="1:161" s="9" customFormat="1" ht="47.25" customHeight="1">
      <c r="DA2" s="40" t="s">
        <v>20</v>
      </c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</row>
    <row r="3" spans="1:161" ht="3" customHeight="1"/>
    <row r="4" spans="1:161" s="10" customFormat="1" ht="11.25">
      <c r="DA4" s="10" t="s">
        <v>21</v>
      </c>
    </row>
    <row r="5" spans="1:161" ht="9" customHeight="1"/>
    <row r="6" spans="1:161" s="2" customFormat="1" ht="7.5" customHeight="1">
      <c r="FE6" s="8"/>
    </row>
    <row r="7" spans="1:161" ht="6.75" customHeight="1"/>
    <row r="8" spans="1:161" s="7" customFormat="1" ht="15.75">
      <c r="A8" s="41" t="s">
        <v>18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</row>
    <row r="9" spans="1:161" ht="6" customHeight="1"/>
    <row r="10" spans="1:161" s="2" customFormat="1" ht="15">
      <c r="A10" s="17" t="s">
        <v>17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</row>
    <row r="11" spans="1:161" ht="6" customHeight="1"/>
    <row r="12" spans="1:161" s="6" customFormat="1" ht="14.25">
      <c r="A12" s="6" t="s">
        <v>16</v>
      </c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</row>
    <row r="13" spans="1:161" s="6" customFormat="1" ht="6" customHeight="1"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</row>
    <row r="14" spans="1:161" s="6" customFormat="1" ht="14.25">
      <c r="A14" s="39" t="s">
        <v>15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</row>
    <row r="15" spans="1:161" ht="6" customHeight="1"/>
    <row r="16" spans="1:161" s="2" customFormat="1" ht="15">
      <c r="A16" s="17" t="s">
        <v>14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</row>
    <row r="17" spans="1:161" ht="3.75" customHeight="1"/>
    <row r="18" spans="1:161" s="3" customFormat="1" ht="13.5" customHeight="1">
      <c r="A18" s="19" t="s">
        <v>0</v>
      </c>
      <c r="B18" s="20"/>
      <c r="C18" s="20"/>
      <c r="D18" s="20"/>
      <c r="E18" s="20"/>
      <c r="F18" s="21"/>
      <c r="G18" s="19" t="s">
        <v>11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1"/>
      <c r="Y18" s="19" t="s">
        <v>4</v>
      </c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1"/>
      <c r="AO18" s="31" t="s">
        <v>1</v>
      </c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3"/>
      <c r="DI18" s="19" t="s">
        <v>8</v>
      </c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1"/>
      <c r="DY18" s="19" t="s">
        <v>9</v>
      </c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1"/>
      <c r="EO18" s="19" t="s">
        <v>10</v>
      </c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1"/>
    </row>
    <row r="19" spans="1:161" s="3" customFormat="1" ht="13.5" customHeight="1">
      <c r="A19" s="22"/>
      <c r="B19" s="23"/>
      <c r="C19" s="23"/>
      <c r="D19" s="23"/>
      <c r="E19" s="23"/>
      <c r="F19" s="24"/>
      <c r="G19" s="22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4"/>
      <c r="Y19" s="22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4"/>
      <c r="AO19" s="19" t="s">
        <v>3</v>
      </c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1"/>
      <c r="BF19" s="31" t="s">
        <v>2</v>
      </c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3"/>
      <c r="DI19" s="22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4"/>
      <c r="DY19" s="22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4"/>
      <c r="EO19" s="22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4"/>
    </row>
    <row r="20" spans="1:161" s="3" customFormat="1" ht="39.75" customHeight="1">
      <c r="A20" s="25"/>
      <c r="B20" s="26"/>
      <c r="C20" s="26"/>
      <c r="D20" s="26"/>
      <c r="E20" s="26"/>
      <c r="F20" s="27"/>
      <c r="G20" s="25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7"/>
      <c r="Y20" s="25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7"/>
      <c r="AO20" s="25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7"/>
      <c r="BF20" s="43" t="s">
        <v>5</v>
      </c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 t="s">
        <v>6</v>
      </c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 t="s">
        <v>7</v>
      </c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25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7"/>
      <c r="DY20" s="25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7"/>
      <c r="EO20" s="25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7"/>
    </row>
    <row r="21" spans="1:161" s="4" customFormat="1">
      <c r="A21" s="42">
        <v>1</v>
      </c>
      <c r="B21" s="42"/>
      <c r="C21" s="42"/>
      <c r="D21" s="42"/>
      <c r="E21" s="42"/>
      <c r="F21" s="42"/>
      <c r="G21" s="42">
        <v>2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>
        <v>3</v>
      </c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>
        <v>4</v>
      </c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>
        <v>5</v>
      </c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>
        <v>6</v>
      </c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>
        <v>7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>
        <v>8</v>
      </c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>
        <v>9</v>
      </c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>
        <v>10</v>
      </c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</row>
    <row r="22" spans="1:161" s="5" customFormat="1" ht="27.75" customHeight="1">
      <c r="A22" s="48" t="s">
        <v>35</v>
      </c>
      <c r="B22" s="48"/>
      <c r="C22" s="48"/>
      <c r="D22" s="48"/>
      <c r="E22" s="48"/>
      <c r="F22" s="48"/>
      <c r="G22" s="44" t="s">
        <v>114</v>
      </c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6"/>
      <c r="Y22" s="34">
        <v>3</v>
      </c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>
        <v>42137</v>
      </c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>
        <v>14045</v>
      </c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>
        <v>1600932</v>
      </c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</row>
    <row r="23" spans="1:161" s="5" customFormat="1" ht="21.75" customHeight="1">
      <c r="A23" s="36">
        <v>2</v>
      </c>
      <c r="B23" s="36"/>
      <c r="C23" s="36"/>
      <c r="D23" s="36"/>
      <c r="E23" s="36"/>
      <c r="F23" s="37"/>
      <c r="G23" s="49" t="s">
        <v>115</v>
      </c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1"/>
      <c r="Y23" s="35">
        <v>13</v>
      </c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5">
        <v>29490.6</v>
      </c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7"/>
      <c r="BF23" s="35">
        <v>7029</v>
      </c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7"/>
      <c r="BX23" s="35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7"/>
      <c r="CQ23" s="35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7"/>
      <c r="DI23" s="35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7"/>
      <c r="DY23" s="35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7"/>
      <c r="EO23" s="35">
        <v>3651348</v>
      </c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7"/>
    </row>
    <row r="24" spans="1:161" s="5" customFormat="1" ht="36.75" customHeight="1">
      <c r="A24" s="48" t="s">
        <v>45</v>
      </c>
      <c r="B24" s="48"/>
      <c r="C24" s="48"/>
      <c r="D24" s="48"/>
      <c r="E24" s="48"/>
      <c r="F24" s="48"/>
      <c r="G24" s="47" t="s">
        <v>116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34">
        <v>7</v>
      </c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>
        <v>12840</v>
      </c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>
        <v>3400</v>
      </c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>
        <v>1078560</v>
      </c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</row>
    <row r="25" spans="1:161" s="5" customFormat="1" ht="28.5" customHeight="1">
      <c r="A25" s="48" t="s">
        <v>99</v>
      </c>
      <c r="B25" s="48"/>
      <c r="C25" s="48"/>
      <c r="D25" s="48"/>
      <c r="E25" s="48"/>
      <c r="F25" s="48"/>
      <c r="G25" s="47" t="s">
        <v>117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34">
        <v>15</v>
      </c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>
        <v>12840</v>
      </c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>
        <v>2850</v>
      </c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>
        <v>2418000</v>
      </c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</row>
    <row r="26" spans="1:161" s="5" customFormat="1" ht="15" customHeight="1">
      <c r="A26" s="28" t="s">
        <v>12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30"/>
      <c r="Y26" s="34" t="s">
        <v>13</v>
      </c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 t="s">
        <v>13</v>
      </c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 t="s">
        <v>13</v>
      </c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 t="s">
        <v>13</v>
      </c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 t="s">
        <v>13</v>
      </c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 t="s">
        <v>13</v>
      </c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16">
        <f>SUM(EO22:EO25)</f>
        <v>8748840</v>
      </c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</row>
  </sheetData>
  <mergeCells count="78">
    <mergeCell ref="DY23:EN23"/>
    <mergeCell ref="EO23:FE23"/>
    <mergeCell ref="A25:F25"/>
    <mergeCell ref="A21:F21"/>
    <mergeCell ref="A18:F20"/>
    <mergeCell ref="Y25:AN25"/>
    <mergeCell ref="A22:F22"/>
    <mergeCell ref="A24:F24"/>
    <mergeCell ref="A23:F23"/>
    <mergeCell ref="G23:X23"/>
    <mergeCell ref="Y23:AN23"/>
    <mergeCell ref="Y26:AN26"/>
    <mergeCell ref="Y21:AN21"/>
    <mergeCell ref="G21:X21"/>
    <mergeCell ref="G22:X22"/>
    <mergeCell ref="G24:X24"/>
    <mergeCell ref="G25:X25"/>
    <mergeCell ref="Y22:AN22"/>
    <mergeCell ref="Y24:AN24"/>
    <mergeCell ref="AO26:BE26"/>
    <mergeCell ref="AO21:BE21"/>
    <mergeCell ref="AO22:BE22"/>
    <mergeCell ref="AO24:BE24"/>
    <mergeCell ref="AO25:BE25"/>
    <mergeCell ref="BF25:BW25"/>
    <mergeCell ref="BF26:BW26"/>
    <mergeCell ref="AO23:BE23"/>
    <mergeCell ref="BF23:BW23"/>
    <mergeCell ref="DI25:DX25"/>
    <mergeCell ref="BF20:BW20"/>
    <mergeCell ref="BF21:BW21"/>
    <mergeCell ref="CQ26:DH26"/>
    <mergeCell ref="CQ20:DH20"/>
    <mergeCell ref="CQ21:DH21"/>
    <mergeCell ref="BX26:CP26"/>
    <mergeCell ref="BX20:CP20"/>
    <mergeCell ref="BX21:CP21"/>
    <mergeCell ref="BX22:CP22"/>
    <mergeCell ref="CQ25:DH25"/>
    <mergeCell ref="A8:FE8"/>
    <mergeCell ref="EO21:FE21"/>
    <mergeCell ref="BX25:CP25"/>
    <mergeCell ref="DY26:EN26"/>
    <mergeCell ref="DY21:EN21"/>
    <mergeCell ref="DI26:DX26"/>
    <mergeCell ref="DI21:DX21"/>
    <mergeCell ref="DI22:DX22"/>
    <mergeCell ref="DI24:DX24"/>
    <mergeCell ref="AP14:FE14"/>
    <mergeCell ref="A14:AO14"/>
    <mergeCell ref="AO19:BE20"/>
    <mergeCell ref="EO25:FE25"/>
    <mergeCell ref="DA2:FE2"/>
    <mergeCell ref="DY22:EN22"/>
    <mergeCell ref="DY24:EN24"/>
    <mergeCell ref="DY25:EN25"/>
    <mergeCell ref="CQ22:DH22"/>
    <mergeCell ref="CQ24:DH24"/>
    <mergeCell ref="BF19:DH19"/>
    <mergeCell ref="EO22:FE22"/>
    <mergeCell ref="EO24:FE24"/>
    <mergeCell ref="BF22:BW22"/>
    <mergeCell ref="BF24:BW24"/>
    <mergeCell ref="A16:FE16"/>
    <mergeCell ref="BX24:CP24"/>
    <mergeCell ref="BX23:CP23"/>
    <mergeCell ref="CQ23:DH23"/>
    <mergeCell ref="DI23:DX23"/>
    <mergeCell ref="EO26:FE26"/>
    <mergeCell ref="A10:FE10"/>
    <mergeCell ref="X12:FE12"/>
    <mergeCell ref="DI18:DX20"/>
    <mergeCell ref="DY18:EN20"/>
    <mergeCell ref="EO18:FE20"/>
    <mergeCell ref="A26:X26"/>
    <mergeCell ref="G18:X20"/>
    <mergeCell ref="Y18:AN20"/>
    <mergeCell ref="AO18:DH18"/>
  </mergeCell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146"/>
  <sheetViews>
    <sheetView view="pageBreakPreview" topLeftCell="A25" zoomScaleNormal="100" zoomScaleSheetLayoutView="100" workbookViewId="0">
      <selection activeCell="DH147" sqref="DH147"/>
    </sheetView>
  </sheetViews>
  <sheetFormatPr defaultColWidth="0.85546875" defaultRowHeight="12" customHeight="1"/>
  <cols>
    <col min="1" max="16384" width="0.85546875" style="2"/>
  </cols>
  <sheetData>
    <row r="1" spans="1:105" ht="3" customHeight="1"/>
    <row r="2" spans="1:105" s="6" customFormat="1" ht="14.25">
      <c r="A2" s="17" t="s">
        <v>22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</row>
    <row r="3" spans="1:105" ht="10.5" customHeight="1"/>
    <row r="4" spans="1:105" s="3" customFormat="1" ht="45" customHeight="1">
      <c r="A4" s="19" t="s">
        <v>0</v>
      </c>
      <c r="B4" s="20"/>
      <c r="C4" s="20"/>
      <c r="D4" s="20"/>
      <c r="E4" s="20"/>
      <c r="F4" s="21"/>
      <c r="G4" s="19" t="s">
        <v>28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1"/>
      <c r="AE4" s="19" t="s">
        <v>24</v>
      </c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1"/>
      <c r="BD4" s="19" t="s">
        <v>96</v>
      </c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1"/>
      <c r="BT4" s="19" t="s">
        <v>25</v>
      </c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1"/>
      <c r="CJ4" s="19" t="s">
        <v>26</v>
      </c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1"/>
    </row>
    <row r="5" spans="1:105" s="4" customFormat="1" ht="12.75">
      <c r="A5" s="42">
        <v>1</v>
      </c>
      <c r="B5" s="42"/>
      <c r="C5" s="42"/>
      <c r="D5" s="42"/>
      <c r="E5" s="42"/>
      <c r="F5" s="42"/>
      <c r="G5" s="42">
        <v>2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>
        <v>3</v>
      </c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>
        <v>4</v>
      </c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>
        <v>5</v>
      </c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>
        <v>6</v>
      </c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</row>
    <row r="6" spans="1:105" s="5" customFormat="1" ht="15" customHeight="1">
      <c r="A6" s="48"/>
      <c r="B6" s="48"/>
      <c r="C6" s="48"/>
      <c r="D6" s="48"/>
      <c r="E6" s="48"/>
      <c r="F6" s="48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</row>
    <row r="7" spans="1:105" s="5" customFormat="1" ht="15" customHeight="1">
      <c r="A7" s="48"/>
      <c r="B7" s="48"/>
      <c r="C7" s="48"/>
      <c r="D7" s="48"/>
      <c r="E7" s="48"/>
      <c r="F7" s="48"/>
      <c r="G7" s="29" t="s">
        <v>12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4" t="s">
        <v>13</v>
      </c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 t="s">
        <v>13</v>
      </c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 t="s">
        <v>13</v>
      </c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</row>
    <row r="9" spans="1:105" s="6" customFormat="1" ht="14.25">
      <c r="A9" s="17" t="s">
        <v>27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</row>
    <row r="10" spans="1:105" ht="10.5" customHeight="1"/>
    <row r="11" spans="1:105" s="3" customFormat="1" ht="55.5" customHeight="1">
      <c r="A11" s="19" t="s">
        <v>0</v>
      </c>
      <c r="B11" s="20"/>
      <c r="C11" s="20"/>
      <c r="D11" s="20"/>
      <c r="E11" s="20"/>
      <c r="F11" s="21"/>
      <c r="G11" s="19" t="s">
        <v>28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1"/>
      <c r="AE11" s="19" t="s">
        <v>29</v>
      </c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1"/>
      <c r="AZ11" s="19" t="s">
        <v>30</v>
      </c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1"/>
      <c r="BR11" s="19" t="s">
        <v>31</v>
      </c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1"/>
      <c r="CJ11" s="19" t="s">
        <v>26</v>
      </c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4" customFormat="1" ht="12.75">
      <c r="A12" s="42">
        <v>1</v>
      </c>
      <c r="B12" s="42"/>
      <c r="C12" s="42"/>
      <c r="D12" s="42"/>
      <c r="E12" s="42"/>
      <c r="F12" s="42"/>
      <c r="G12" s="42">
        <v>2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>
        <v>3</v>
      </c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>
        <v>4</v>
      </c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>
        <v>5</v>
      </c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>
        <v>6</v>
      </c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</row>
    <row r="13" spans="1:105" s="5" customFormat="1" ht="81" customHeight="1">
      <c r="A13" s="48" t="s">
        <v>35</v>
      </c>
      <c r="B13" s="48"/>
      <c r="C13" s="48"/>
      <c r="D13" s="48"/>
      <c r="E13" s="48"/>
      <c r="F13" s="48"/>
      <c r="G13" s="44" t="s">
        <v>110</v>
      </c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6"/>
      <c r="AE13" s="34">
        <v>15</v>
      </c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>
        <v>12</v>
      </c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>
        <v>60</v>
      </c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>
        <v>10800</v>
      </c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</row>
    <row r="14" spans="1:105" s="5" customFormat="1" ht="15" customHeight="1">
      <c r="A14" s="48"/>
      <c r="B14" s="48"/>
      <c r="C14" s="48"/>
      <c r="D14" s="48"/>
      <c r="E14" s="48"/>
      <c r="F14" s="48"/>
      <c r="G14" s="29" t="s">
        <v>12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30"/>
      <c r="AE14" s="34" t="s">
        <v>13</v>
      </c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 t="s">
        <v>13</v>
      </c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 t="s">
        <v>13</v>
      </c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16">
        <v>10800</v>
      </c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6" spans="1:105" s="6" customFormat="1" ht="41.25" customHeight="1">
      <c r="A16" s="52" t="s">
        <v>32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</row>
    <row r="17" spans="1:105" ht="10.5" customHeight="1"/>
    <row r="18" spans="1:105" ht="55.5" customHeight="1">
      <c r="A18" s="19" t="s">
        <v>0</v>
      </c>
      <c r="B18" s="20"/>
      <c r="C18" s="20"/>
      <c r="D18" s="20"/>
      <c r="E18" s="20"/>
      <c r="F18" s="21"/>
      <c r="G18" s="19" t="s">
        <v>90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1"/>
      <c r="BW18" s="19" t="s">
        <v>34</v>
      </c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1"/>
      <c r="CM18" s="19" t="s">
        <v>33</v>
      </c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1" customFormat="1" ht="12.75">
      <c r="A19" s="42">
        <v>1</v>
      </c>
      <c r="B19" s="42"/>
      <c r="C19" s="42"/>
      <c r="D19" s="42"/>
      <c r="E19" s="42"/>
      <c r="F19" s="42"/>
      <c r="G19" s="42">
        <v>2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>
        <v>3</v>
      </c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>
        <v>4</v>
      </c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</row>
    <row r="20" spans="1:105" ht="15" customHeight="1">
      <c r="A20" s="48" t="s">
        <v>35</v>
      </c>
      <c r="B20" s="48"/>
      <c r="C20" s="48"/>
      <c r="D20" s="48"/>
      <c r="E20" s="48"/>
      <c r="F20" s="48"/>
      <c r="G20" s="11"/>
      <c r="H20" s="45" t="s">
        <v>46</v>
      </c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6"/>
      <c r="BW20" s="34" t="s">
        <v>13</v>
      </c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</row>
    <row r="21" spans="1:105" s="1" customFormat="1" ht="12.75">
      <c r="A21" s="73" t="s">
        <v>36</v>
      </c>
      <c r="B21" s="74"/>
      <c r="C21" s="74"/>
      <c r="D21" s="74"/>
      <c r="E21" s="74"/>
      <c r="F21" s="75"/>
      <c r="G21" s="13"/>
      <c r="H21" s="79" t="s">
        <v>2</v>
      </c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80"/>
      <c r="BW21" s="81">
        <v>18283517.469999999</v>
      </c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3"/>
      <c r="CM21" s="87">
        <f>BW21*22%</f>
        <v>4022373.8433999997</v>
      </c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9"/>
    </row>
    <row r="22" spans="1:105" s="1" customFormat="1" ht="12.75">
      <c r="A22" s="76"/>
      <c r="B22" s="77"/>
      <c r="C22" s="77"/>
      <c r="D22" s="77"/>
      <c r="E22" s="77"/>
      <c r="F22" s="78"/>
      <c r="G22" s="12"/>
      <c r="H22" s="93" t="s">
        <v>47</v>
      </c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4"/>
      <c r="BW22" s="84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6"/>
      <c r="CM22" s="90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2"/>
    </row>
    <row r="23" spans="1:105" s="1" customFormat="1" ht="13.5" customHeight="1">
      <c r="A23" s="48" t="s">
        <v>37</v>
      </c>
      <c r="B23" s="48"/>
      <c r="C23" s="48"/>
      <c r="D23" s="48"/>
      <c r="E23" s="48"/>
      <c r="F23" s="48"/>
      <c r="G23" s="11"/>
      <c r="H23" s="68" t="s">
        <v>48</v>
      </c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9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</row>
    <row r="24" spans="1:105" s="1" customFormat="1" ht="26.25" customHeight="1">
      <c r="A24" s="48" t="s">
        <v>38</v>
      </c>
      <c r="B24" s="48"/>
      <c r="C24" s="48"/>
      <c r="D24" s="48"/>
      <c r="E24" s="48"/>
      <c r="F24" s="48"/>
      <c r="G24" s="11"/>
      <c r="H24" s="68" t="s">
        <v>49</v>
      </c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9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</row>
    <row r="25" spans="1:105" s="1" customFormat="1" ht="26.25" customHeight="1">
      <c r="A25" s="48" t="s">
        <v>39</v>
      </c>
      <c r="B25" s="48"/>
      <c r="C25" s="48"/>
      <c r="D25" s="48"/>
      <c r="E25" s="48"/>
      <c r="F25" s="48"/>
      <c r="G25" s="11"/>
      <c r="H25" s="45" t="s">
        <v>50</v>
      </c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6"/>
      <c r="BW25" s="34" t="s">
        <v>13</v>
      </c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</row>
    <row r="26" spans="1:105" s="1" customFormat="1" ht="12.75">
      <c r="A26" s="73" t="s">
        <v>40</v>
      </c>
      <c r="B26" s="74"/>
      <c r="C26" s="74"/>
      <c r="D26" s="74"/>
      <c r="E26" s="74"/>
      <c r="F26" s="75"/>
      <c r="G26" s="13"/>
      <c r="H26" s="79" t="s">
        <v>2</v>
      </c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80"/>
      <c r="BW26" s="81">
        <v>18283517.469999999</v>
      </c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3"/>
      <c r="CM26" s="87">
        <f>BW26*2.9%</f>
        <v>530222.00662999996</v>
      </c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9"/>
    </row>
    <row r="27" spans="1:105" s="1" customFormat="1" ht="25.5" customHeight="1">
      <c r="A27" s="76"/>
      <c r="B27" s="77"/>
      <c r="C27" s="77"/>
      <c r="D27" s="77"/>
      <c r="E27" s="77"/>
      <c r="F27" s="78"/>
      <c r="G27" s="12"/>
      <c r="H27" s="93" t="s">
        <v>51</v>
      </c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4"/>
      <c r="BW27" s="84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6"/>
      <c r="CM27" s="90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2"/>
    </row>
    <row r="28" spans="1:105" s="1" customFormat="1" ht="26.25" customHeight="1">
      <c r="A28" s="48" t="s">
        <v>41</v>
      </c>
      <c r="B28" s="48"/>
      <c r="C28" s="48"/>
      <c r="D28" s="48"/>
      <c r="E28" s="48"/>
      <c r="F28" s="48"/>
      <c r="G28" s="11"/>
      <c r="H28" s="68" t="s">
        <v>52</v>
      </c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9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</row>
    <row r="29" spans="1:105" s="1" customFormat="1" ht="27" customHeight="1">
      <c r="A29" s="48" t="s">
        <v>42</v>
      </c>
      <c r="B29" s="48"/>
      <c r="C29" s="48"/>
      <c r="D29" s="48"/>
      <c r="E29" s="48"/>
      <c r="F29" s="48"/>
      <c r="G29" s="11"/>
      <c r="H29" s="68" t="s">
        <v>53</v>
      </c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9"/>
      <c r="BW29" s="34">
        <v>18283517.469999999</v>
      </c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72">
        <f>BW29*0.2%</f>
        <v>36567.034939999998</v>
      </c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</row>
    <row r="30" spans="1:105" s="1" customFormat="1" ht="27" customHeight="1">
      <c r="A30" s="48" t="s">
        <v>43</v>
      </c>
      <c r="B30" s="48"/>
      <c r="C30" s="48"/>
      <c r="D30" s="48"/>
      <c r="E30" s="48"/>
      <c r="F30" s="48"/>
      <c r="G30" s="11"/>
      <c r="H30" s="68" t="s">
        <v>54</v>
      </c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9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</row>
    <row r="31" spans="1:105" s="1" customFormat="1" ht="27" customHeight="1">
      <c r="A31" s="48" t="s">
        <v>44</v>
      </c>
      <c r="B31" s="48"/>
      <c r="C31" s="48"/>
      <c r="D31" s="48"/>
      <c r="E31" s="48"/>
      <c r="F31" s="48"/>
      <c r="G31" s="11"/>
      <c r="H31" s="68" t="s">
        <v>54</v>
      </c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9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</row>
    <row r="32" spans="1:105" s="1" customFormat="1" ht="26.25" customHeight="1">
      <c r="A32" s="48" t="s">
        <v>45</v>
      </c>
      <c r="B32" s="48"/>
      <c r="C32" s="48"/>
      <c r="D32" s="48"/>
      <c r="E32" s="48"/>
      <c r="F32" s="48"/>
      <c r="G32" s="11"/>
      <c r="H32" s="45" t="s">
        <v>55</v>
      </c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6"/>
      <c r="BW32" s="34">
        <v>18283517.469999999</v>
      </c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72">
        <f>BW32*5.1%</f>
        <v>932459.39096999983</v>
      </c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</row>
    <row r="33" spans="1:105" s="1" customFormat="1" ht="13.5" customHeight="1">
      <c r="A33" s="48"/>
      <c r="B33" s="48"/>
      <c r="C33" s="48"/>
      <c r="D33" s="48"/>
      <c r="E33" s="48"/>
      <c r="F33" s="48"/>
      <c r="G33" s="28" t="s">
        <v>12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30"/>
      <c r="BW33" s="34" t="s">
        <v>13</v>
      </c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95">
        <f>SUM(CM21:CM32)</f>
        <v>5521622.2759399991</v>
      </c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</row>
    <row r="34" spans="1:105" ht="3" customHeight="1"/>
    <row r="35" spans="1:105" s="9" customFormat="1" ht="48" customHeight="1">
      <c r="A35" s="70" t="s">
        <v>98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</row>
    <row r="36" spans="1:105" s="6" customFormat="1" ht="14.25">
      <c r="A36" s="17" t="s">
        <v>56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</row>
    <row r="37" spans="1:105" ht="6" customHeight="1"/>
    <row r="38" spans="1:105" s="6" customFormat="1" ht="14.25">
      <c r="A38" s="6" t="s">
        <v>16</v>
      </c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</row>
    <row r="39" spans="1:105" s="6" customFormat="1" ht="6" customHeight="1"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</row>
    <row r="40" spans="1:105" s="6" customFormat="1" ht="14.25">
      <c r="A40" s="39" t="s">
        <v>15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</row>
    <row r="41" spans="1:105" ht="10.5" customHeight="1"/>
    <row r="42" spans="1:105" s="3" customFormat="1" ht="45" customHeight="1">
      <c r="A42" s="19" t="s">
        <v>0</v>
      </c>
      <c r="B42" s="20"/>
      <c r="C42" s="20"/>
      <c r="D42" s="20"/>
      <c r="E42" s="20"/>
      <c r="F42" s="20"/>
      <c r="G42" s="21"/>
      <c r="H42" s="19" t="s">
        <v>59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1"/>
      <c r="BD42" s="19" t="s">
        <v>60</v>
      </c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1"/>
      <c r="BT42" s="19" t="s">
        <v>61</v>
      </c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1"/>
      <c r="CJ42" s="19" t="s">
        <v>58</v>
      </c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1"/>
    </row>
    <row r="43" spans="1:105" s="4" customFormat="1" ht="12.75">
      <c r="A43" s="42">
        <v>1</v>
      </c>
      <c r="B43" s="42"/>
      <c r="C43" s="42"/>
      <c r="D43" s="42"/>
      <c r="E43" s="42"/>
      <c r="F43" s="42"/>
      <c r="G43" s="42"/>
      <c r="H43" s="42">
        <v>2</v>
      </c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>
        <v>3</v>
      </c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>
        <v>4</v>
      </c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>
        <v>5</v>
      </c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</row>
    <row r="44" spans="1:105" s="5" customFormat="1" ht="15" customHeight="1">
      <c r="A44" s="48"/>
      <c r="B44" s="48"/>
      <c r="C44" s="48"/>
      <c r="D44" s="48"/>
      <c r="E44" s="48"/>
      <c r="F44" s="48"/>
      <c r="G44" s="48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</row>
    <row r="45" spans="1:105" s="5" customFormat="1" ht="15" customHeight="1">
      <c r="A45" s="48"/>
      <c r="B45" s="48"/>
      <c r="C45" s="48"/>
      <c r="D45" s="48"/>
      <c r="E45" s="48"/>
      <c r="F45" s="48"/>
      <c r="G45" s="48"/>
      <c r="H45" s="29" t="s">
        <v>12</v>
      </c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30"/>
      <c r="BD45" s="34" t="s">
        <v>13</v>
      </c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 t="s">
        <v>13</v>
      </c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</row>
    <row r="46" spans="1:105" s="1" customFormat="1" ht="12" customHeight="1"/>
    <row r="47" spans="1:105" s="6" customFormat="1" ht="14.25">
      <c r="A47" s="17" t="s">
        <v>62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</row>
    <row r="48" spans="1:105" ht="6" customHeight="1"/>
    <row r="49" spans="1:105" s="6" customFormat="1" ht="14.25">
      <c r="A49" s="6" t="s">
        <v>16</v>
      </c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</row>
    <row r="50" spans="1:105" s="6" customFormat="1" ht="6" customHeight="1"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</row>
    <row r="51" spans="1:105" s="6" customFormat="1" ht="14.25">
      <c r="A51" s="39" t="s">
        <v>15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</row>
    <row r="52" spans="1:105" ht="10.5" customHeight="1"/>
    <row r="53" spans="1:105" s="3" customFormat="1" ht="55.5" customHeight="1">
      <c r="A53" s="19" t="s">
        <v>0</v>
      </c>
      <c r="B53" s="20"/>
      <c r="C53" s="20"/>
      <c r="D53" s="20"/>
      <c r="E53" s="20"/>
      <c r="F53" s="20"/>
      <c r="G53" s="21"/>
      <c r="H53" s="19" t="s">
        <v>23</v>
      </c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1"/>
      <c r="BD53" s="19" t="s">
        <v>63</v>
      </c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1"/>
      <c r="BT53" s="19" t="s">
        <v>64</v>
      </c>
      <c r="BU53" s="20"/>
      <c r="BV53" s="20"/>
      <c r="BW53" s="20"/>
      <c r="BX53" s="20"/>
      <c r="BY53" s="20"/>
      <c r="BZ53" s="20"/>
      <c r="CA53" s="20"/>
      <c r="CB53" s="20"/>
      <c r="CC53" s="20"/>
      <c r="CD53" s="21"/>
      <c r="CE53" s="19" t="s">
        <v>97</v>
      </c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1"/>
    </row>
    <row r="54" spans="1:105" s="4" customFormat="1" ht="12.75">
      <c r="A54" s="42">
        <v>1</v>
      </c>
      <c r="B54" s="42"/>
      <c r="C54" s="42"/>
      <c r="D54" s="42"/>
      <c r="E54" s="42"/>
      <c r="F54" s="42"/>
      <c r="G54" s="42"/>
      <c r="H54" s="42">
        <v>2</v>
      </c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>
        <v>3</v>
      </c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>
        <v>4</v>
      </c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>
        <v>5</v>
      </c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</row>
    <row r="55" spans="1:105" s="5" customFormat="1" ht="15" customHeight="1">
      <c r="A55" s="48" t="s">
        <v>35</v>
      </c>
      <c r="B55" s="48"/>
      <c r="C55" s="48"/>
      <c r="D55" s="48"/>
      <c r="E55" s="48"/>
      <c r="F55" s="48"/>
      <c r="G55" s="48"/>
      <c r="H55" s="47" t="s">
        <v>111</v>
      </c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>
        <v>0.1</v>
      </c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>
        <v>11000</v>
      </c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</row>
    <row r="56" spans="1:105" s="5" customFormat="1" ht="27" customHeight="1">
      <c r="A56" s="48" t="s">
        <v>39</v>
      </c>
      <c r="B56" s="48"/>
      <c r="C56" s="48"/>
      <c r="D56" s="48"/>
      <c r="E56" s="48"/>
      <c r="F56" s="48"/>
      <c r="G56" s="48"/>
      <c r="H56" s="47" t="s">
        <v>112</v>
      </c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>
        <v>600</v>
      </c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</row>
    <row r="57" spans="1:105" s="5" customFormat="1" ht="15" customHeight="1">
      <c r="A57" s="59" t="s">
        <v>45</v>
      </c>
      <c r="B57" s="60"/>
      <c r="C57" s="60"/>
      <c r="D57" s="60"/>
      <c r="E57" s="60"/>
      <c r="F57" s="60"/>
      <c r="G57" s="61"/>
      <c r="H57" s="44" t="s">
        <v>113</v>
      </c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6"/>
      <c r="BD57" s="35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7"/>
      <c r="BT57" s="35"/>
      <c r="BU57" s="36"/>
      <c r="BV57" s="36"/>
      <c r="BW57" s="36"/>
      <c r="BX57" s="36"/>
      <c r="BY57" s="36"/>
      <c r="BZ57" s="36"/>
      <c r="CA57" s="36"/>
      <c r="CB57" s="36"/>
      <c r="CC57" s="36"/>
      <c r="CD57" s="37"/>
      <c r="CE57" s="35">
        <v>2600</v>
      </c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7"/>
    </row>
    <row r="58" spans="1:105" s="5" customFormat="1" ht="15" customHeight="1">
      <c r="A58" s="48"/>
      <c r="B58" s="48"/>
      <c r="C58" s="48"/>
      <c r="D58" s="48"/>
      <c r="E58" s="48"/>
      <c r="F58" s="48"/>
      <c r="G58" s="48"/>
      <c r="H58" s="29" t="s">
        <v>12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30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 t="s">
        <v>13</v>
      </c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16">
        <f>SUM(CE55:CE57)</f>
        <v>14200</v>
      </c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</row>
    <row r="60" spans="1:105" s="6" customFormat="1" ht="14.25">
      <c r="A60" s="17" t="s">
        <v>65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</row>
    <row r="61" spans="1:105" ht="6" customHeight="1"/>
    <row r="62" spans="1:105" s="6" customFormat="1" ht="14.25">
      <c r="A62" s="6" t="s">
        <v>16</v>
      </c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</row>
    <row r="63" spans="1:105" s="6" customFormat="1" ht="6" customHeight="1"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</row>
    <row r="64" spans="1:105" s="6" customFormat="1" ht="14.25">
      <c r="A64" s="39" t="s">
        <v>15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</row>
    <row r="65" spans="1:105" ht="10.5" customHeight="1"/>
    <row r="66" spans="1:105" s="3" customFormat="1" ht="45" customHeight="1">
      <c r="A66" s="19" t="s">
        <v>0</v>
      </c>
      <c r="B66" s="20"/>
      <c r="C66" s="20"/>
      <c r="D66" s="20"/>
      <c r="E66" s="20"/>
      <c r="F66" s="20"/>
      <c r="G66" s="21"/>
      <c r="H66" s="19" t="s">
        <v>59</v>
      </c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1"/>
      <c r="BD66" s="19" t="s">
        <v>60</v>
      </c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1"/>
      <c r="BT66" s="19" t="s">
        <v>61</v>
      </c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1"/>
      <c r="CJ66" s="19" t="s">
        <v>58</v>
      </c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1"/>
    </row>
    <row r="67" spans="1:105" s="4" customFormat="1" ht="12.75">
      <c r="A67" s="42">
        <v>1</v>
      </c>
      <c r="B67" s="42"/>
      <c r="C67" s="42"/>
      <c r="D67" s="42"/>
      <c r="E67" s="42"/>
      <c r="F67" s="42"/>
      <c r="G67" s="42"/>
      <c r="H67" s="42">
        <v>2</v>
      </c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>
        <v>3</v>
      </c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>
        <v>4</v>
      </c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>
        <v>5</v>
      </c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</row>
    <row r="68" spans="1:105" s="5" customFormat="1" ht="15" customHeight="1">
      <c r="A68" s="48"/>
      <c r="B68" s="48"/>
      <c r="C68" s="48"/>
      <c r="D68" s="48"/>
      <c r="E68" s="48"/>
      <c r="F68" s="48"/>
      <c r="G68" s="48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</row>
    <row r="69" spans="1:105" s="5" customFormat="1" ht="15" customHeight="1">
      <c r="A69" s="48"/>
      <c r="B69" s="48"/>
      <c r="C69" s="48"/>
      <c r="D69" s="48"/>
      <c r="E69" s="48"/>
      <c r="F69" s="48"/>
      <c r="G69" s="48"/>
      <c r="H69" s="29" t="s">
        <v>12</v>
      </c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30"/>
      <c r="BD69" s="34" t="s">
        <v>13</v>
      </c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 t="s">
        <v>13</v>
      </c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</row>
    <row r="71" spans="1:105" s="6" customFormat="1" ht="27" customHeight="1">
      <c r="A71" s="52" t="s">
        <v>66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</row>
    <row r="72" spans="1:105" ht="6" customHeight="1"/>
    <row r="73" spans="1:105" s="6" customFormat="1" ht="14.25">
      <c r="A73" s="6" t="s">
        <v>16</v>
      </c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</row>
    <row r="74" spans="1:105" s="6" customFormat="1" ht="6" customHeight="1"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</row>
    <row r="75" spans="1:105" s="6" customFormat="1" ht="14.25">
      <c r="A75" s="39" t="s">
        <v>15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</row>
    <row r="76" spans="1:105" ht="10.5" customHeight="1"/>
    <row r="77" spans="1:105" s="3" customFormat="1" ht="45" customHeight="1">
      <c r="A77" s="19" t="s">
        <v>0</v>
      </c>
      <c r="B77" s="20"/>
      <c r="C77" s="20"/>
      <c r="D77" s="20"/>
      <c r="E77" s="20"/>
      <c r="F77" s="20"/>
      <c r="G77" s="21"/>
      <c r="H77" s="19" t="s">
        <v>59</v>
      </c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1"/>
      <c r="BD77" s="19" t="s">
        <v>60</v>
      </c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1"/>
      <c r="BT77" s="19" t="s">
        <v>61</v>
      </c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1"/>
      <c r="CJ77" s="19" t="s">
        <v>58</v>
      </c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1"/>
    </row>
    <row r="78" spans="1:105" s="4" customFormat="1" ht="12.75">
      <c r="A78" s="42">
        <v>1</v>
      </c>
      <c r="B78" s="42"/>
      <c r="C78" s="42"/>
      <c r="D78" s="42"/>
      <c r="E78" s="42"/>
      <c r="F78" s="42"/>
      <c r="G78" s="42"/>
      <c r="H78" s="42">
        <v>2</v>
      </c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>
        <v>3</v>
      </c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>
        <v>4</v>
      </c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>
        <v>5</v>
      </c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</row>
    <row r="79" spans="1:105" s="5" customFormat="1" ht="15" customHeight="1">
      <c r="A79" s="48"/>
      <c r="B79" s="48"/>
      <c r="C79" s="48"/>
      <c r="D79" s="48"/>
      <c r="E79" s="48"/>
      <c r="F79" s="48"/>
      <c r="G79" s="48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</row>
    <row r="80" spans="1:105" s="5" customFormat="1" ht="15" customHeight="1">
      <c r="A80" s="48"/>
      <c r="B80" s="48"/>
      <c r="C80" s="48"/>
      <c r="D80" s="48"/>
      <c r="E80" s="48"/>
      <c r="F80" s="48"/>
      <c r="G80" s="48"/>
      <c r="H80" s="29" t="s">
        <v>12</v>
      </c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30"/>
      <c r="BD80" s="34" t="s">
        <v>13</v>
      </c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 t="s">
        <v>13</v>
      </c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</row>
    <row r="82" spans="1:105" s="6" customFormat="1" ht="14.25">
      <c r="A82" s="17" t="s">
        <v>67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</row>
    <row r="83" spans="1:105" ht="6" customHeight="1"/>
    <row r="84" spans="1:105" s="6" customFormat="1" ht="14.25">
      <c r="A84" s="6" t="s">
        <v>16</v>
      </c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</row>
    <row r="85" spans="1:105" s="6" customFormat="1" ht="6" customHeight="1"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</row>
    <row r="86" spans="1:105" s="6" customFormat="1" ht="14.25">
      <c r="A86" s="39" t="s">
        <v>15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</row>
    <row r="87" spans="1:105" ht="10.5" customHeight="1"/>
    <row r="88" spans="1:105" s="6" customFormat="1" ht="14.25">
      <c r="A88" s="17" t="s">
        <v>68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</row>
    <row r="89" spans="1:105" ht="10.5" customHeight="1"/>
    <row r="90" spans="1:105" s="3" customFormat="1" ht="45" customHeight="1">
      <c r="A90" s="31" t="s">
        <v>0</v>
      </c>
      <c r="B90" s="32"/>
      <c r="C90" s="32"/>
      <c r="D90" s="32"/>
      <c r="E90" s="32"/>
      <c r="F90" s="32"/>
      <c r="G90" s="33"/>
      <c r="H90" s="31" t="s">
        <v>23</v>
      </c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3"/>
      <c r="AP90" s="31" t="s">
        <v>70</v>
      </c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3"/>
      <c r="BF90" s="31" t="s">
        <v>71</v>
      </c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3"/>
      <c r="BV90" s="31" t="s">
        <v>72</v>
      </c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3"/>
      <c r="CL90" s="31" t="s">
        <v>26</v>
      </c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3"/>
    </row>
    <row r="91" spans="1:105" s="4" customFormat="1" ht="12.75">
      <c r="A91" s="42">
        <v>1</v>
      </c>
      <c r="B91" s="42"/>
      <c r="C91" s="42"/>
      <c r="D91" s="42"/>
      <c r="E91" s="42"/>
      <c r="F91" s="42"/>
      <c r="G91" s="42"/>
      <c r="H91" s="42">
        <v>2</v>
      </c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>
        <v>3</v>
      </c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>
        <v>4</v>
      </c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>
        <v>5</v>
      </c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>
        <v>6</v>
      </c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</row>
    <row r="92" spans="1:105" s="5" customFormat="1" ht="15" customHeight="1">
      <c r="A92" s="48" t="s">
        <v>35</v>
      </c>
      <c r="B92" s="48"/>
      <c r="C92" s="48"/>
      <c r="D92" s="48"/>
      <c r="E92" s="48"/>
      <c r="F92" s="48"/>
      <c r="G92" s="48"/>
      <c r="H92" s="47" t="s">
        <v>123</v>
      </c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34">
        <v>2</v>
      </c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>
        <v>12</v>
      </c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>
        <v>2000</v>
      </c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>
        <v>24000</v>
      </c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</row>
    <row r="93" spans="1:105" s="5" customFormat="1" ht="15" customHeight="1">
      <c r="A93" s="48" t="s">
        <v>39</v>
      </c>
      <c r="B93" s="48"/>
      <c r="C93" s="48"/>
      <c r="D93" s="48"/>
      <c r="E93" s="48"/>
      <c r="F93" s="48"/>
      <c r="G93" s="48"/>
      <c r="H93" s="47" t="s">
        <v>122</v>
      </c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34">
        <v>1</v>
      </c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>
        <v>12</v>
      </c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>
        <v>1950</v>
      </c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>
        <v>35400</v>
      </c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</row>
    <row r="94" spans="1:105" s="5" customFormat="1" ht="15" customHeight="1">
      <c r="A94" s="48"/>
      <c r="B94" s="48"/>
      <c r="C94" s="48"/>
      <c r="D94" s="48"/>
      <c r="E94" s="48"/>
      <c r="F94" s="48"/>
      <c r="G94" s="48"/>
      <c r="H94" s="65" t="s">
        <v>69</v>
      </c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7"/>
      <c r="AP94" s="34" t="s">
        <v>13</v>
      </c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 t="s">
        <v>13</v>
      </c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 t="s">
        <v>13</v>
      </c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16">
        <f>CL93+CL92</f>
        <v>59400</v>
      </c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</row>
    <row r="95" spans="1:105" ht="10.5" customHeight="1"/>
    <row r="96" spans="1:105" s="6" customFormat="1" ht="14.25">
      <c r="A96" s="17" t="s">
        <v>73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</row>
    <row r="97" spans="1:105" ht="10.5" customHeight="1"/>
    <row r="98" spans="1:105" s="3" customFormat="1" ht="45" customHeight="1">
      <c r="A98" s="19" t="s">
        <v>0</v>
      </c>
      <c r="B98" s="20"/>
      <c r="C98" s="20"/>
      <c r="D98" s="20"/>
      <c r="E98" s="20"/>
      <c r="F98" s="20"/>
      <c r="G98" s="21"/>
      <c r="H98" s="19" t="s">
        <v>23</v>
      </c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1"/>
      <c r="BD98" s="19" t="s">
        <v>74</v>
      </c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1"/>
      <c r="BT98" s="19" t="s">
        <v>75</v>
      </c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1"/>
      <c r="CJ98" s="19" t="s">
        <v>57</v>
      </c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1"/>
    </row>
    <row r="99" spans="1:105" s="4" customFormat="1" ht="12.75">
      <c r="A99" s="42">
        <v>1</v>
      </c>
      <c r="B99" s="42"/>
      <c r="C99" s="42"/>
      <c r="D99" s="42"/>
      <c r="E99" s="42"/>
      <c r="F99" s="42"/>
      <c r="G99" s="42"/>
      <c r="H99" s="42">
        <v>2</v>
      </c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>
        <v>3</v>
      </c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>
        <v>4</v>
      </c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>
        <v>5</v>
      </c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</row>
    <row r="100" spans="1:105" s="5" customFormat="1" ht="15" customHeight="1">
      <c r="A100" s="48"/>
      <c r="B100" s="48"/>
      <c r="C100" s="48"/>
      <c r="D100" s="48"/>
      <c r="E100" s="48"/>
      <c r="F100" s="48"/>
      <c r="G100" s="48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</row>
    <row r="101" spans="1:105" s="5" customFormat="1" ht="15" customHeight="1">
      <c r="A101" s="48"/>
      <c r="B101" s="48"/>
      <c r="C101" s="48"/>
      <c r="D101" s="48"/>
      <c r="E101" s="48"/>
      <c r="F101" s="48"/>
      <c r="G101" s="48"/>
      <c r="H101" s="29" t="s">
        <v>12</v>
      </c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30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</row>
    <row r="102" spans="1:105" ht="10.5" customHeight="1"/>
    <row r="103" spans="1:105" s="6" customFormat="1" ht="14.25">
      <c r="A103" s="17" t="s">
        <v>76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</row>
    <row r="104" spans="1:105" ht="10.5" customHeight="1"/>
    <row r="105" spans="1:105" s="3" customFormat="1" ht="45" customHeight="1">
      <c r="A105" s="31" t="s">
        <v>0</v>
      </c>
      <c r="B105" s="32"/>
      <c r="C105" s="32"/>
      <c r="D105" s="32"/>
      <c r="E105" s="32"/>
      <c r="F105" s="32"/>
      <c r="G105" s="33"/>
      <c r="H105" s="31" t="s">
        <v>59</v>
      </c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3"/>
      <c r="AP105" s="31" t="s">
        <v>77</v>
      </c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3"/>
      <c r="BF105" s="31" t="s">
        <v>78</v>
      </c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3"/>
      <c r="BV105" s="31" t="s">
        <v>79</v>
      </c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3"/>
      <c r="CL105" s="31" t="s">
        <v>80</v>
      </c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3"/>
    </row>
    <row r="106" spans="1:105" s="4" customFormat="1" ht="12.75">
      <c r="A106" s="42">
        <v>1</v>
      </c>
      <c r="B106" s="42"/>
      <c r="C106" s="42"/>
      <c r="D106" s="42"/>
      <c r="E106" s="42"/>
      <c r="F106" s="42"/>
      <c r="G106" s="42"/>
      <c r="H106" s="42">
        <v>2</v>
      </c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>
        <v>4</v>
      </c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>
        <v>5</v>
      </c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>
        <v>6</v>
      </c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>
        <v>6</v>
      </c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</row>
    <row r="107" spans="1:105" s="5" customFormat="1" ht="15" customHeight="1">
      <c r="A107" s="48" t="s">
        <v>35</v>
      </c>
      <c r="B107" s="48"/>
      <c r="C107" s="48"/>
      <c r="D107" s="48"/>
      <c r="E107" s="48"/>
      <c r="F107" s="48"/>
      <c r="G107" s="48"/>
      <c r="H107" s="47" t="s">
        <v>121</v>
      </c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34">
        <v>4437</v>
      </c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>
        <v>57265.83</v>
      </c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</row>
    <row r="108" spans="1:105" s="5" customFormat="1" ht="15" customHeight="1">
      <c r="A108" s="59" t="s">
        <v>39</v>
      </c>
      <c r="B108" s="60"/>
      <c r="C108" s="60"/>
      <c r="D108" s="60"/>
      <c r="E108" s="60"/>
      <c r="F108" s="60"/>
      <c r="G108" s="61"/>
      <c r="H108" s="44" t="s">
        <v>120</v>
      </c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6"/>
      <c r="AP108" s="35">
        <v>4437</v>
      </c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7"/>
      <c r="BF108" s="35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7"/>
      <c r="BV108" s="35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7"/>
      <c r="CL108" s="35">
        <v>39210.269999999997</v>
      </c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7"/>
    </row>
    <row r="109" spans="1:105" s="5" customFormat="1" ht="15" customHeight="1">
      <c r="A109" s="59" t="s">
        <v>45</v>
      </c>
      <c r="B109" s="60"/>
      <c r="C109" s="60"/>
      <c r="D109" s="60"/>
      <c r="E109" s="60"/>
      <c r="F109" s="60"/>
      <c r="G109" s="61"/>
      <c r="H109" s="44" t="s">
        <v>119</v>
      </c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6"/>
      <c r="AP109" s="35">
        <v>519.57399999999996</v>
      </c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7"/>
      <c r="BF109" s="35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7"/>
      <c r="BV109" s="35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7"/>
      <c r="CL109" s="35">
        <v>606812.32999999996</v>
      </c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7"/>
    </row>
    <row r="110" spans="1:105" s="5" customFormat="1" ht="15" customHeight="1">
      <c r="A110" s="48" t="s">
        <v>99</v>
      </c>
      <c r="B110" s="48"/>
      <c r="C110" s="48"/>
      <c r="D110" s="48"/>
      <c r="E110" s="48"/>
      <c r="F110" s="48"/>
      <c r="G110" s="48"/>
      <c r="H110" s="62" t="s">
        <v>118</v>
      </c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4"/>
      <c r="AP110" s="34">
        <v>101245</v>
      </c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>
        <v>327178.57</v>
      </c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</row>
    <row r="111" spans="1:105" s="5" customFormat="1" ht="15" customHeight="1">
      <c r="A111" s="48"/>
      <c r="B111" s="48"/>
      <c r="C111" s="48"/>
      <c r="D111" s="48"/>
      <c r="E111" s="48"/>
      <c r="F111" s="48"/>
      <c r="G111" s="48"/>
      <c r="H111" s="28" t="s">
        <v>12</v>
      </c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30"/>
      <c r="AP111" s="34" t="s">
        <v>13</v>
      </c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 t="s">
        <v>13</v>
      </c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 t="s">
        <v>13</v>
      </c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16">
        <f>SUM(CL107:CL110)</f>
        <v>1030467</v>
      </c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</row>
    <row r="113" spans="1:105" s="6" customFormat="1" ht="14.25">
      <c r="A113" s="17" t="s">
        <v>84</v>
      </c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</row>
    <row r="114" spans="1:105" ht="10.5" customHeight="1"/>
    <row r="115" spans="1:105" s="3" customFormat="1" ht="45" customHeight="1">
      <c r="A115" s="19" t="s">
        <v>0</v>
      </c>
      <c r="B115" s="20"/>
      <c r="C115" s="20"/>
      <c r="D115" s="20"/>
      <c r="E115" s="20"/>
      <c r="F115" s="20"/>
      <c r="G115" s="21"/>
      <c r="H115" s="19" t="s">
        <v>59</v>
      </c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1"/>
      <c r="BD115" s="19" t="s">
        <v>81</v>
      </c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1"/>
      <c r="BT115" s="19" t="s">
        <v>83</v>
      </c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1"/>
      <c r="CJ115" s="19" t="s">
        <v>82</v>
      </c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1"/>
    </row>
    <row r="116" spans="1:105" s="4" customFormat="1" ht="12.75">
      <c r="A116" s="42">
        <v>1</v>
      </c>
      <c r="B116" s="42"/>
      <c r="C116" s="42"/>
      <c r="D116" s="42"/>
      <c r="E116" s="42"/>
      <c r="F116" s="42"/>
      <c r="G116" s="42"/>
      <c r="H116" s="42">
        <v>2</v>
      </c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>
        <v>4</v>
      </c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>
        <v>5</v>
      </c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>
        <v>6</v>
      </c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</row>
    <row r="117" spans="1:105" s="5" customFormat="1" ht="15" customHeight="1">
      <c r="A117" s="48"/>
      <c r="B117" s="48"/>
      <c r="C117" s="48"/>
      <c r="D117" s="48"/>
      <c r="E117" s="48"/>
      <c r="F117" s="48"/>
      <c r="G117" s="48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</row>
    <row r="118" spans="1:105" s="5" customFormat="1" ht="15" customHeight="1">
      <c r="A118" s="48"/>
      <c r="B118" s="48"/>
      <c r="C118" s="48"/>
      <c r="D118" s="48"/>
      <c r="E118" s="48"/>
      <c r="F118" s="48"/>
      <c r="G118" s="48"/>
      <c r="H118" s="29" t="s">
        <v>12</v>
      </c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30"/>
      <c r="BD118" s="34" t="s">
        <v>13</v>
      </c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 t="s">
        <v>13</v>
      </c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 t="s">
        <v>13</v>
      </c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</row>
    <row r="120" spans="1:105" s="6" customFormat="1" ht="14.25">
      <c r="A120" s="17" t="s">
        <v>85</v>
      </c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</row>
    <row r="121" spans="1:105" ht="10.5" customHeight="1"/>
    <row r="122" spans="1:105" s="3" customFormat="1" ht="43.5" customHeight="1">
      <c r="A122" s="19" t="s">
        <v>0</v>
      </c>
      <c r="B122" s="20"/>
      <c r="C122" s="20"/>
      <c r="D122" s="20"/>
      <c r="E122" s="20"/>
      <c r="F122" s="20"/>
      <c r="G122" s="21"/>
      <c r="H122" s="19" t="s">
        <v>23</v>
      </c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1"/>
      <c r="BD122" s="19" t="s">
        <v>86</v>
      </c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1"/>
      <c r="BT122" s="19" t="s">
        <v>87</v>
      </c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1"/>
      <c r="CJ122" s="19" t="s">
        <v>88</v>
      </c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1"/>
    </row>
    <row r="123" spans="1:105" s="4" customFormat="1" ht="12.75">
      <c r="A123" s="42">
        <v>1</v>
      </c>
      <c r="B123" s="42"/>
      <c r="C123" s="42"/>
      <c r="D123" s="42"/>
      <c r="E123" s="42"/>
      <c r="F123" s="42"/>
      <c r="G123" s="42"/>
      <c r="H123" s="42">
        <v>2</v>
      </c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>
        <v>3</v>
      </c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>
        <v>4</v>
      </c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>
        <v>5</v>
      </c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</row>
    <row r="124" spans="1:105" s="4" customFormat="1" ht="27.75" customHeight="1">
      <c r="A124" s="56">
        <v>1</v>
      </c>
      <c r="B124" s="57"/>
      <c r="C124" s="57"/>
      <c r="D124" s="57"/>
      <c r="E124" s="57"/>
      <c r="F124" s="57"/>
      <c r="G124" s="58"/>
      <c r="H124" s="99" t="s">
        <v>105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1"/>
      <c r="BD124" s="56">
        <v>1</v>
      </c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8"/>
      <c r="BT124" s="56">
        <v>1</v>
      </c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8"/>
      <c r="CJ124" s="56">
        <v>23851.439999999999</v>
      </c>
      <c r="CK124" s="57"/>
      <c r="CL124" s="57"/>
      <c r="CM124" s="57"/>
      <c r="CN124" s="57"/>
      <c r="CO124" s="57"/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8"/>
    </row>
    <row r="125" spans="1:105" s="5" customFormat="1" ht="14.25" customHeight="1">
      <c r="A125" s="48" t="s">
        <v>39</v>
      </c>
      <c r="B125" s="48"/>
      <c r="C125" s="48"/>
      <c r="D125" s="48"/>
      <c r="E125" s="48"/>
      <c r="F125" s="48"/>
      <c r="G125" s="48"/>
      <c r="H125" s="47" t="s">
        <v>106</v>
      </c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34">
        <v>1</v>
      </c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>
        <v>1</v>
      </c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>
        <v>27352.080000000002</v>
      </c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</row>
    <row r="126" spans="1:105" s="5" customFormat="1" ht="26.25" customHeight="1">
      <c r="A126" s="48" t="s">
        <v>45</v>
      </c>
      <c r="B126" s="48"/>
      <c r="C126" s="48"/>
      <c r="D126" s="48"/>
      <c r="E126" s="48"/>
      <c r="F126" s="48"/>
      <c r="G126" s="48"/>
      <c r="H126" s="47" t="s">
        <v>107</v>
      </c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34">
        <v>1</v>
      </c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>
        <v>1</v>
      </c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72">
        <v>19200</v>
      </c>
      <c r="CK126" s="72"/>
      <c r="CL126" s="7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</row>
    <row r="127" spans="1:105" s="5" customFormat="1" ht="28.5" customHeight="1">
      <c r="A127" s="59" t="s">
        <v>99</v>
      </c>
      <c r="B127" s="60"/>
      <c r="C127" s="60"/>
      <c r="D127" s="60"/>
      <c r="E127" s="60"/>
      <c r="F127" s="60"/>
      <c r="G127" s="61"/>
      <c r="H127" s="44" t="s">
        <v>109</v>
      </c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6"/>
      <c r="BD127" s="35">
        <v>1</v>
      </c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7"/>
      <c r="BT127" s="35">
        <v>1</v>
      </c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7"/>
      <c r="CJ127" s="102">
        <v>20000</v>
      </c>
      <c r="CK127" s="103"/>
      <c r="CL127" s="103"/>
      <c r="CM127" s="103"/>
      <c r="CN127" s="103"/>
      <c r="CO127" s="103"/>
      <c r="CP127" s="103"/>
      <c r="CQ127" s="103"/>
      <c r="CR127" s="103"/>
      <c r="CS127" s="103"/>
      <c r="CT127" s="103"/>
      <c r="CU127" s="103"/>
      <c r="CV127" s="103"/>
      <c r="CW127" s="103"/>
      <c r="CX127" s="103"/>
      <c r="CY127" s="103"/>
      <c r="CZ127" s="103"/>
      <c r="DA127" s="104"/>
    </row>
    <row r="128" spans="1:105" s="5" customFormat="1" ht="19.5" customHeight="1">
      <c r="A128" s="59" t="s">
        <v>104</v>
      </c>
      <c r="B128" s="60"/>
      <c r="C128" s="60"/>
      <c r="D128" s="60"/>
      <c r="E128" s="60"/>
      <c r="F128" s="60"/>
      <c r="G128" s="61"/>
      <c r="H128" s="44" t="s">
        <v>108</v>
      </c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6"/>
      <c r="BD128" s="35">
        <v>1</v>
      </c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7"/>
      <c r="BT128" s="35">
        <v>1</v>
      </c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7"/>
      <c r="CJ128" s="35">
        <v>446.48</v>
      </c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7"/>
    </row>
    <row r="129" spans="1:105" s="5" customFormat="1" ht="15" customHeight="1">
      <c r="A129" s="48"/>
      <c r="B129" s="48"/>
      <c r="C129" s="48"/>
      <c r="D129" s="48"/>
      <c r="E129" s="48"/>
      <c r="F129" s="48"/>
      <c r="G129" s="48"/>
      <c r="H129" s="29" t="s">
        <v>12</v>
      </c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30"/>
      <c r="BD129" s="34" t="s">
        <v>13</v>
      </c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 t="s">
        <v>13</v>
      </c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16">
        <f>SUM(CJ124:CJ128)</f>
        <v>90850</v>
      </c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</row>
    <row r="131" spans="1:105" s="6" customFormat="1" ht="14.25">
      <c r="A131" s="17" t="s">
        <v>89</v>
      </c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</row>
    <row r="132" spans="1:105" ht="10.5" customHeight="1"/>
    <row r="133" spans="1:105" ht="30" customHeight="1">
      <c r="A133" s="19" t="s">
        <v>0</v>
      </c>
      <c r="B133" s="20"/>
      <c r="C133" s="20"/>
      <c r="D133" s="20"/>
      <c r="E133" s="20"/>
      <c r="F133" s="20"/>
      <c r="G133" s="21"/>
      <c r="H133" s="19" t="s">
        <v>23</v>
      </c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1"/>
      <c r="BT133" s="19" t="s">
        <v>91</v>
      </c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1"/>
      <c r="CJ133" s="19" t="s">
        <v>92</v>
      </c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1"/>
    </row>
    <row r="134" spans="1:105" s="1" customFormat="1" ht="12.75">
      <c r="A134" s="42">
        <v>1</v>
      </c>
      <c r="B134" s="42"/>
      <c r="C134" s="42"/>
      <c r="D134" s="42"/>
      <c r="E134" s="42"/>
      <c r="F134" s="42"/>
      <c r="G134" s="42"/>
      <c r="H134" s="42">
        <v>2</v>
      </c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>
        <v>3</v>
      </c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>
        <v>4</v>
      </c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</row>
    <row r="135" spans="1:105" s="1" customFormat="1" ht="12.75">
      <c r="A135" s="56">
        <v>1</v>
      </c>
      <c r="B135" s="57"/>
      <c r="C135" s="57"/>
      <c r="D135" s="57"/>
      <c r="E135" s="57"/>
      <c r="F135" s="57"/>
      <c r="G135" s="58"/>
      <c r="H135" s="96" t="s">
        <v>100</v>
      </c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7"/>
      <c r="BD135" s="97"/>
      <c r="BE135" s="97"/>
      <c r="BF135" s="97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7"/>
      <c r="BS135" s="98"/>
      <c r="BT135" s="56">
        <v>1</v>
      </c>
      <c r="BU135" s="57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/>
      <c r="CI135" s="58"/>
      <c r="CJ135" s="56">
        <v>60000</v>
      </c>
      <c r="CK135" s="57"/>
      <c r="CL135" s="57"/>
      <c r="CM135" s="57"/>
      <c r="CN135" s="57"/>
      <c r="CO135" s="57"/>
      <c r="CP135" s="57"/>
      <c r="CQ135" s="57"/>
      <c r="CR135" s="57"/>
      <c r="CS135" s="57"/>
      <c r="CT135" s="57"/>
      <c r="CU135" s="57"/>
      <c r="CV135" s="57"/>
      <c r="CW135" s="57"/>
      <c r="CX135" s="57"/>
      <c r="CY135" s="57"/>
      <c r="CZ135" s="57"/>
      <c r="DA135" s="58"/>
    </row>
    <row r="136" spans="1:105" ht="15" customHeight="1">
      <c r="A136" s="48" t="s">
        <v>39</v>
      </c>
      <c r="B136" s="48"/>
      <c r="C136" s="48"/>
      <c r="D136" s="48"/>
      <c r="E136" s="48"/>
      <c r="F136" s="48"/>
      <c r="G136" s="48"/>
      <c r="H136" s="44" t="s">
        <v>101</v>
      </c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6"/>
      <c r="BT136" s="34">
        <v>1</v>
      </c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>
        <v>17400</v>
      </c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</row>
    <row r="137" spans="1:105" ht="15" customHeight="1">
      <c r="A137" s="48" t="s">
        <v>45</v>
      </c>
      <c r="B137" s="48"/>
      <c r="C137" s="48"/>
      <c r="D137" s="48"/>
      <c r="E137" s="48"/>
      <c r="F137" s="48"/>
      <c r="G137" s="48"/>
      <c r="H137" s="44" t="s">
        <v>102</v>
      </c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6"/>
      <c r="BT137" s="34">
        <v>1</v>
      </c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>
        <v>3000</v>
      </c>
      <c r="CK137" s="34"/>
      <c r="CL137" s="34"/>
      <c r="CM137" s="34"/>
      <c r="CN137" s="34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</row>
    <row r="138" spans="1:105" ht="15" customHeight="1">
      <c r="A138" s="48"/>
      <c r="B138" s="48"/>
      <c r="C138" s="48"/>
      <c r="D138" s="48"/>
      <c r="E138" s="48"/>
      <c r="F138" s="48"/>
      <c r="G138" s="48"/>
      <c r="H138" s="53" t="s">
        <v>12</v>
      </c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5"/>
      <c r="BT138" s="34" t="s">
        <v>13</v>
      </c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16">
        <f>SUM(CJ135:CJ137)</f>
        <v>80400</v>
      </c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</row>
    <row r="140" spans="1:105" s="6" customFormat="1" ht="28.5" customHeight="1">
      <c r="A140" s="52" t="s">
        <v>93</v>
      </c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  <c r="CC140" s="52"/>
      <c r="CD140" s="52"/>
      <c r="CE140" s="52"/>
      <c r="CF140" s="52"/>
      <c r="CG140" s="52"/>
      <c r="CH140" s="52"/>
      <c r="CI140" s="52"/>
      <c r="CJ140" s="52"/>
      <c r="CK140" s="52"/>
      <c r="CL140" s="52"/>
      <c r="CM140" s="52"/>
      <c r="CN140" s="52"/>
      <c r="CO140" s="52"/>
      <c r="CP140" s="52"/>
      <c r="CQ140" s="52"/>
      <c r="CR140" s="52"/>
      <c r="CS140" s="52"/>
      <c r="CT140" s="52"/>
      <c r="CU140" s="52"/>
      <c r="CV140" s="52"/>
      <c r="CW140" s="52"/>
      <c r="CX140" s="52"/>
      <c r="CY140" s="52"/>
      <c r="CZ140" s="52"/>
      <c r="DA140" s="52"/>
    </row>
    <row r="141" spans="1:105" ht="10.5" customHeight="1"/>
    <row r="142" spans="1:105" s="3" customFormat="1" ht="30" customHeight="1">
      <c r="A142" s="19" t="s">
        <v>0</v>
      </c>
      <c r="B142" s="20"/>
      <c r="C142" s="20"/>
      <c r="D142" s="20"/>
      <c r="E142" s="20"/>
      <c r="F142" s="20"/>
      <c r="G142" s="21"/>
      <c r="H142" s="19" t="s">
        <v>23</v>
      </c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1"/>
      <c r="BD142" s="19" t="s">
        <v>81</v>
      </c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1"/>
      <c r="BT142" s="19" t="s">
        <v>94</v>
      </c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1"/>
      <c r="CJ142" s="19" t="s">
        <v>95</v>
      </c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1"/>
    </row>
    <row r="143" spans="1:105" s="4" customFormat="1" ht="12.75">
      <c r="A143" s="42"/>
      <c r="B143" s="42"/>
      <c r="C143" s="42"/>
      <c r="D143" s="42"/>
      <c r="E143" s="42"/>
      <c r="F143" s="42"/>
      <c r="G143" s="42"/>
      <c r="H143" s="42">
        <v>1</v>
      </c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>
        <v>2</v>
      </c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>
        <v>3</v>
      </c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>
        <v>4</v>
      </c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</row>
    <row r="144" spans="1:105" s="5" customFormat="1" ht="15" customHeight="1">
      <c r="A144" s="48" t="s">
        <v>35</v>
      </c>
      <c r="B144" s="48"/>
      <c r="C144" s="48"/>
      <c r="D144" s="48"/>
      <c r="E144" s="48"/>
      <c r="F144" s="48"/>
      <c r="G144" s="48"/>
      <c r="H144" s="47" t="s">
        <v>103</v>
      </c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34">
        <v>6</v>
      </c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>
        <v>47500</v>
      </c>
      <c r="CK144" s="34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</row>
    <row r="145" spans="1:105" s="5" customFormat="1" ht="15" customHeight="1">
      <c r="A145" s="48" t="s">
        <v>39</v>
      </c>
      <c r="B145" s="48"/>
      <c r="C145" s="48"/>
      <c r="D145" s="48"/>
      <c r="E145" s="48"/>
      <c r="F145" s="48"/>
      <c r="G145" s="48"/>
      <c r="H145" s="47" t="s">
        <v>124</v>
      </c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34">
        <v>10</v>
      </c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  <c r="CO145" s="34"/>
      <c r="CP145" s="34"/>
      <c r="CQ145" s="34"/>
      <c r="CR145" s="34"/>
      <c r="CS145" s="34"/>
      <c r="CT145" s="34"/>
      <c r="CU145" s="34"/>
      <c r="CV145" s="34"/>
      <c r="CW145" s="34"/>
      <c r="CX145" s="34"/>
      <c r="CY145" s="34"/>
      <c r="CZ145" s="34"/>
      <c r="DA145" s="34"/>
    </row>
    <row r="146" spans="1:105" s="5" customFormat="1" ht="15" customHeight="1">
      <c r="A146" s="48"/>
      <c r="B146" s="48"/>
      <c r="C146" s="48"/>
      <c r="D146" s="48"/>
      <c r="E146" s="48"/>
      <c r="F146" s="48"/>
      <c r="G146" s="48"/>
      <c r="H146" s="29" t="s">
        <v>12</v>
      </c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30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 t="s">
        <v>13</v>
      </c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16">
        <f>SUM(CJ144:CJ145)</f>
        <v>47500</v>
      </c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</row>
  </sheetData>
  <mergeCells count="428">
    <mergeCell ref="A57:G57"/>
    <mergeCell ref="H57:BC57"/>
    <mergeCell ref="BD57:BS57"/>
    <mergeCell ref="BT57:CD57"/>
    <mergeCell ref="CE57:DA57"/>
    <mergeCell ref="BT127:CI127"/>
    <mergeCell ref="CJ127:DA127"/>
    <mergeCell ref="A124:G124"/>
    <mergeCell ref="H124:BC124"/>
    <mergeCell ref="BD124:BS124"/>
    <mergeCell ref="BT128:CI128"/>
    <mergeCell ref="CJ128:DA128"/>
    <mergeCell ref="H135:BS135"/>
    <mergeCell ref="BT135:CI135"/>
    <mergeCell ref="CJ135:DA135"/>
    <mergeCell ref="CJ129:DA129"/>
    <mergeCell ref="A108:G108"/>
    <mergeCell ref="H108:AO108"/>
    <mergeCell ref="AP108:BE108"/>
    <mergeCell ref="BF108:BU108"/>
    <mergeCell ref="BV108:CK108"/>
    <mergeCell ref="CL108:DA108"/>
    <mergeCell ref="BF109:BU109"/>
    <mergeCell ref="BV109:CK109"/>
    <mergeCell ref="CL109:DA109"/>
    <mergeCell ref="BT124:CI124"/>
    <mergeCell ref="CJ124:DA124"/>
    <mergeCell ref="A127:G127"/>
    <mergeCell ref="H127:BC127"/>
    <mergeCell ref="A13:F13"/>
    <mergeCell ref="G13:AD13"/>
    <mergeCell ref="AE13:AY13"/>
    <mergeCell ref="A5:F5"/>
    <mergeCell ref="G5:AD5"/>
    <mergeCell ref="AE5:BC5"/>
    <mergeCell ref="A12:F12"/>
    <mergeCell ref="G12:AD12"/>
    <mergeCell ref="AE12:AY12"/>
    <mergeCell ref="AZ12:BQ12"/>
    <mergeCell ref="CJ11:DA11"/>
    <mergeCell ref="CJ6:DA6"/>
    <mergeCell ref="A4:F4"/>
    <mergeCell ref="G4:AD4"/>
    <mergeCell ref="AE4:BC4"/>
    <mergeCell ref="A6:F6"/>
    <mergeCell ref="G6:AD6"/>
    <mergeCell ref="AE6:BC6"/>
    <mergeCell ref="A11:F11"/>
    <mergeCell ref="G11:AD11"/>
    <mergeCell ref="AE11:AY11"/>
    <mergeCell ref="AZ11:BQ11"/>
    <mergeCell ref="BD5:BS5"/>
    <mergeCell ref="BR11:CI11"/>
    <mergeCell ref="A2:DA2"/>
    <mergeCell ref="AE7:BC7"/>
    <mergeCell ref="BD7:BS7"/>
    <mergeCell ref="BT7:CI7"/>
    <mergeCell ref="BT6:CI6"/>
    <mergeCell ref="BD4:BS4"/>
    <mergeCell ref="BT4:CI4"/>
    <mergeCell ref="CJ4:DA4"/>
    <mergeCell ref="BD6:BS6"/>
    <mergeCell ref="CJ7:DA7"/>
    <mergeCell ref="AZ13:BQ13"/>
    <mergeCell ref="BR13:CI13"/>
    <mergeCell ref="CJ13:DA13"/>
    <mergeCell ref="CJ12:DA12"/>
    <mergeCell ref="BR12:CI12"/>
    <mergeCell ref="BT5:CI5"/>
    <mergeCell ref="CJ5:DA5"/>
    <mergeCell ref="A9:DA9"/>
    <mergeCell ref="G7:AD7"/>
    <mergeCell ref="A7:F7"/>
    <mergeCell ref="BR14:CI14"/>
    <mergeCell ref="CJ14:DA14"/>
    <mergeCell ref="A16:DA16"/>
    <mergeCell ref="CJ43:DA43"/>
    <mergeCell ref="A14:F14"/>
    <mergeCell ref="G14:AD14"/>
    <mergeCell ref="AE14:AY14"/>
    <mergeCell ref="AZ14:BQ14"/>
    <mergeCell ref="A43:G43"/>
    <mergeCell ref="CJ42:DA42"/>
    <mergeCell ref="H43:BC43"/>
    <mergeCell ref="BD43:BS43"/>
    <mergeCell ref="BT43:CI43"/>
    <mergeCell ref="A42:G42"/>
    <mergeCell ref="H42:BC42"/>
    <mergeCell ref="BD42:BS42"/>
    <mergeCell ref="BT42:CI42"/>
    <mergeCell ref="CM26:DA27"/>
    <mergeCell ref="H27:BV27"/>
    <mergeCell ref="A33:F33"/>
    <mergeCell ref="BW32:CL32"/>
    <mergeCell ref="CM32:DA32"/>
    <mergeCell ref="G33:BV33"/>
    <mergeCell ref="BW33:CL33"/>
    <mergeCell ref="CM33:DA33"/>
    <mergeCell ref="BW31:CL31"/>
    <mergeCell ref="A19:F19"/>
    <mergeCell ref="G19:BV19"/>
    <mergeCell ref="BW19:CL19"/>
    <mergeCell ref="CM19:DA19"/>
    <mergeCell ref="CM31:DA31"/>
    <mergeCell ref="H32:BV32"/>
    <mergeCell ref="A30:F30"/>
    <mergeCell ref="H30:BV30"/>
    <mergeCell ref="BW30:CL30"/>
    <mergeCell ref="H31:BV31"/>
    <mergeCell ref="A18:F18"/>
    <mergeCell ref="G18:BV18"/>
    <mergeCell ref="BW18:CL18"/>
    <mergeCell ref="CM18:DA18"/>
    <mergeCell ref="A20:F20"/>
    <mergeCell ref="A26:F27"/>
    <mergeCell ref="H26:BV26"/>
    <mergeCell ref="BW26:CL27"/>
    <mergeCell ref="H20:BV20"/>
    <mergeCell ref="BW20:CL20"/>
    <mergeCell ref="CM20:DA20"/>
    <mergeCell ref="A21:F22"/>
    <mergeCell ref="H21:BV21"/>
    <mergeCell ref="BW21:CL22"/>
    <mergeCell ref="CM21:DA22"/>
    <mergeCell ref="H22:BV22"/>
    <mergeCell ref="A23:F23"/>
    <mergeCell ref="H23:BV23"/>
    <mergeCell ref="BW23:CL23"/>
    <mergeCell ref="CM23:DA23"/>
    <mergeCell ref="A24:F24"/>
    <mergeCell ref="H24:BV24"/>
    <mergeCell ref="BW24:CL24"/>
    <mergeCell ref="CM24:DA24"/>
    <mergeCell ref="A25:F25"/>
    <mergeCell ref="H25:BV25"/>
    <mergeCell ref="BW25:CL25"/>
    <mergeCell ref="CM25:DA25"/>
    <mergeCell ref="A35:DA35"/>
    <mergeCell ref="A36:DA36"/>
    <mergeCell ref="CM29:DA29"/>
    <mergeCell ref="CM30:DA30"/>
    <mergeCell ref="A32:F32"/>
    <mergeCell ref="A31:F31"/>
    <mergeCell ref="X38:DA38"/>
    <mergeCell ref="A40:AO40"/>
    <mergeCell ref="AP40:DA40"/>
    <mergeCell ref="A28:F28"/>
    <mergeCell ref="H28:BV28"/>
    <mergeCell ref="BW28:CL28"/>
    <mergeCell ref="CM28:DA28"/>
    <mergeCell ref="A29:F29"/>
    <mergeCell ref="H29:BV29"/>
    <mergeCell ref="BW29:CL29"/>
    <mergeCell ref="A45:G45"/>
    <mergeCell ref="A47:DA47"/>
    <mergeCell ref="X49:DA49"/>
    <mergeCell ref="H45:BC45"/>
    <mergeCell ref="BD45:BS45"/>
    <mergeCell ref="BT45:CI45"/>
    <mergeCell ref="CJ45:DA45"/>
    <mergeCell ref="A51:AO51"/>
    <mergeCell ref="AP51:DA51"/>
    <mergeCell ref="A53:G53"/>
    <mergeCell ref="H53:BC53"/>
    <mergeCell ref="BD53:BS53"/>
    <mergeCell ref="BT53:CD53"/>
    <mergeCell ref="CE53:DA53"/>
    <mergeCell ref="CE54:DA54"/>
    <mergeCell ref="A55:G55"/>
    <mergeCell ref="H55:BC55"/>
    <mergeCell ref="BD55:BS55"/>
    <mergeCell ref="BT55:CD55"/>
    <mergeCell ref="CE55:DA55"/>
    <mergeCell ref="A54:G54"/>
    <mergeCell ref="H54:BC54"/>
    <mergeCell ref="BD54:BS54"/>
    <mergeCell ref="BT54:CD54"/>
    <mergeCell ref="CE56:DA56"/>
    <mergeCell ref="A58:G58"/>
    <mergeCell ref="H58:BC58"/>
    <mergeCell ref="BD58:BS58"/>
    <mergeCell ref="BT58:CD58"/>
    <mergeCell ref="CE58:DA58"/>
    <mergeCell ref="A56:G56"/>
    <mergeCell ref="H56:BC56"/>
    <mergeCell ref="BD56:BS56"/>
    <mergeCell ref="BT56:CD56"/>
    <mergeCell ref="A60:DA60"/>
    <mergeCell ref="X62:DA62"/>
    <mergeCell ref="A64:AO64"/>
    <mergeCell ref="AP64:DA64"/>
    <mergeCell ref="A66:G66"/>
    <mergeCell ref="H66:BC66"/>
    <mergeCell ref="BD66:BS66"/>
    <mergeCell ref="BT66:CI66"/>
    <mergeCell ref="CJ66:DA66"/>
    <mergeCell ref="A67:G67"/>
    <mergeCell ref="H67:BC67"/>
    <mergeCell ref="A78:G78"/>
    <mergeCell ref="H78:BC78"/>
    <mergeCell ref="A68:G68"/>
    <mergeCell ref="H68:BC68"/>
    <mergeCell ref="A77:G77"/>
    <mergeCell ref="H77:BC77"/>
    <mergeCell ref="A75:AO75"/>
    <mergeCell ref="AP75:DA75"/>
    <mergeCell ref="A69:G69"/>
    <mergeCell ref="H69:BC69"/>
    <mergeCell ref="BD69:BS69"/>
    <mergeCell ref="X84:DA84"/>
    <mergeCell ref="A80:G80"/>
    <mergeCell ref="H80:BC80"/>
    <mergeCell ref="BD80:BS80"/>
    <mergeCell ref="CJ78:DA78"/>
    <mergeCell ref="X73:DA73"/>
    <mergeCell ref="BD67:BS67"/>
    <mergeCell ref="BT67:CI67"/>
    <mergeCell ref="CJ67:DA67"/>
    <mergeCell ref="BT69:CI69"/>
    <mergeCell ref="CJ68:DA68"/>
    <mergeCell ref="BD68:BS68"/>
    <mergeCell ref="CJ69:DA69"/>
    <mergeCell ref="BT68:CI68"/>
    <mergeCell ref="BT79:CI79"/>
    <mergeCell ref="CJ79:DA79"/>
    <mergeCell ref="A71:DA71"/>
    <mergeCell ref="BD77:BS77"/>
    <mergeCell ref="BT77:CI77"/>
    <mergeCell ref="BD78:BS78"/>
    <mergeCell ref="BT80:CI80"/>
    <mergeCell ref="A86:AO86"/>
    <mergeCell ref="AP86:DA86"/>
    <mergeCell ref="BT78:CI78"/>
    <mergeCell ref="CJ77:DA77"/>
    <mergeCell ref="CJ80:DA80"/>
    <mergeCell ref="A82:DA82"/>
    <mergeCell ref="A79:G79"/>
    <mergeCell ref="H79:BC79"/>
    <mergeCell ref="BD79:BS79"/>
    <mergeCell ref="CJ98:DA98"/>
    <mergeCell ref="BF93:BU93"/>
    <mergeCell ref="A99:G99"/>
    <mergeCell ref="H99:BC99"/>
    <mergeCell ref="AP91:BE91"/>
    <mergeCell ref="BD99:BS99"/>
    <mergeCell ref="BT99:CI99"/>
    <mergeCell ref="CJ99:DA99"/>
    <mergeCell ref="BT98:CI98"/>
    <mergeCell ref="CL91:DA91"/>
    <mergeCell ref="CL92:DA92"/>
    <mergeCell ref="AP92:BE92"/>
    <mergeCell ref="BF92:BU92"/>
    <mergeCell ref="A98:G98"/>
    <mergeCell ref="H98:BC98"/>
    <mergeCell ref="BD98:BS98"/>
    <mergeCell ref="A92:G92"/>
    <mergeCell ref="A96:DA96"/>
    <mergeCell ref="H92:AO92"/>
    <mergeCell ref="BV92:CK92"/>
    <mergeCell ref="BF91:BU91"/>
    <mergeCell ref="A91:G91"/>
    <mergeCell ref="H91:AO91"/>
    <mergeCell ref="BV93:CK93"/>
    <mergeCell ref="BV91:CK91"/>
    <mergeCell ref="A90:G90"/>
    <mergeCell ref="A88:DA88"/>
    <mergeCell ref="H90:AO90"/>
    <mergeCell ref="AP90:BE90"/>
    <mergeCell ref="BF90:BU90"/>
    <mergeCell ref="BV90:CK90"/>
    <mergeCell ref="CL90:DA90"/>
    <mergeCell ref="CL93:DA93"/>
    <mergeCell ref="A94:G94"/>
    <mergeCell ref="H94:AO94"/>
    <mergeCell ref="AP94:BE94"/>
    <mergeCell ref="BF94:BU94"/>
    <mergeCell ref="BV94:CK94"/>
    <mergeCell ref="CL94:DA94"/>
    <mergeCell ref="A93:G93"/>
    <mergeCell ref="H93:AO93"/>
    <mergeCell ref="AP93:BE93"/>
    <mergeCell ref="CJ100:DA100"/>
    <mergeCell ref="CJ101:DA101"/>
    <mergeCell ref="A100:G100"/>
    <mergeCell ref="H100:BC100"/>
    <mergeCell ref="BD100:BS100"/>
    <mergeCell ref="BT100:CI100"/>
    <mergeCell ref="H101:BC101"/>
    <mergeCell ref="BD101:BS101"/>
    <mergeCell ref="BT101:CI101"/>
    <mergeCell ref="A101:G101"/>
    <mergeCell ref="A103:DA103"/>
    <mergeCell ref="A105:G105"/>
    <mergeCell ref="H105:AO105"/>
    <mergeCell ref="AP105:BE105"/>
    <mergeCell ref="BF105:BU105"/>
    <mergeCell ref="BV105:CK105"/>
    <mergeCell ref="CL105:DA105"/>
    <mergeCell ref="BV106:CK106"/>
    <mergeCell ref="CL106:DA106"/>
    <mergeCell ref="A106:G106"/>
    <mergeCell ref="H106:AO106"/>
    <mergeCell ref="BV107:CK107"/>
    <mergeCell ref="CL107:DA107"/>
    <mergeCell ref="AP106:BE106"/>
    <mergeCell ref="BF106:BU106"/>
    <mergeCell ref="BF111:BU111"/>
    <mergeCell ref="AP110:BE110"/>
    <mergeCell ref="BF110:BU110"/>
    <mergeCell ref="A107:G107"/>
    <mergeCell ref="H107:AO107"/>
    <mergeCell ref="AP107:BE107"/>
    <mergeCell ref="BF107:BU107"/>
    <mergeCell ref="A109:G109"/>
    <mergeCell ref="H109:AO109"/>
    <mergeCell ref="AP109:BE109"/>
    <mergeCell ref="BD115:BS115"/>
    <mergeCell ref="BT115:CI115"/>
    <mergeCell ref="CJ115:DA115"/>
    <mergeCell ref="BV111:CK111"/>
    <mergeCell ref="CL111:DA111"/>
    <mergeCell ref="A110:G110"/>
    <mergeCell ref="H110:AO110"/>
    <mergeCell ref="A111:G111"/>
    <mergeCell ref="H111:AO111"/>
    <mergeCell ref="AP111:BE111"/>
    <mergeCell ref="BV110:CK110"/>
    <mergeCell ref="CL110:DA110"/>
    <mergeCell ref="CJ116:DA116"/>
    <mergeCell ref="A116:G116"/>
    <mergeCell ref="H116:BC116"/>
    <mergeCell ref="BD116:BS116"/>
    <mergeCell ref="BT116:CI116"/>
    <mergeCell ref="A113:DA113"/>
    <mergeCell ref="A115:G115"/>
    <mergeCell ref="H115:BC115"/>
    <mergeCell ref="CJ117:DA117"/>
    <mergeCell ref="A118:G118"/>
    <mergeCell ref="H118:BC118"/>
    <mergeCell ref="BD118:BS118"/>
    <mergeCell ref="BT118:CI118"/>
    <mergeCell ref="CJ118:DA118"/>
    <mergeCell ref="A117:G117"/>
    <mergeCell ref="H117:BC117"/>
    <mergeCell ref="BD117:BS117"/>
    <mergeCell ref="BT117:CI117"/>
    <mergeCell ref="A120:DA120"/>
    <mergeCell ref="A122:G122"/>
    <mergeCell ref="H122:BC122"/>
    <mergeCell ref="BD122:BS122"/>
    <mergeCell ref="BT122:CI122"/>
    <mergeCell ref="CJ122:DA122"/>
    <mergeCell ref="CJ123:DA123"/>
    <mergeCell ref="A125:G125"/>
    <mergeCell ref="H125:BC125"/>
    <mergeCell ref="BD125:BS125"/>
    <mergeCell ref="BT125:CI125"/>
    <mergeCell ref="CJ125:DA125"/>
    <mergeCell ref="A123:G123"/>
    <mergeCell ref="H123:BC123"/>
    <mergeCell ref="BD123:BS123"/>
    <mergeCell ref="BT123:CI123"/>
    <mergeCell ref="BD126:BS126"/>
    <mergeCell ref="BT126:CI126"/>
    <mergeCell ref="A129:G129"/>
    <mergeCell ref="H129:BC129"/>
    <mergeCell ref="BD129:BS129"/>
    <mergeCell ref="BT129:CI129"/>
    <mergeCell ref="BD127:BS127"/>
    <mergeCell ref="A128:G128"/>
    <mergeCell ref="H128:BC128"/>
    <mergeCell ref="BD128:BS128"/>
    <mergeCell ref="CJ145:DA145"/>
    <mergeCell ref="A146:G146"/>
    <mergeCell ref="H146:BC146"/>
    <mergeCell ref="BD146:BS146"/>
    <mergeCell ref="BT146:CI146"/>
    <mergeCell ref="CJ146:DA146"/>
    <mergeCell ref="A145:G145"/>
    <mergeCell ref="H145:BC145"/>
    <mergeCell ref="BD145:BS145"/>
    <mergeCell ref="BT145:CI145"/>
    <mergeCell ref="CJ143:DA143"/>
    <mergeCell ref="A144:G144"/>
    <mergeCell ref="H144:BC144"/>
    <mergeCell ref="BD144:BS144"/>
    <mergeCell ref="BT144:CI144"/>
    <mergeCell ref="CJ144:DA144"/>
    <mergeCell ref="A143:G143"/>
    <mergeCell ref="H143:BC143"/>
    <mergeCell ref="BD143:BS143"/>
    <mergeCell ref="BT143:CI143"/>
    <mergeCell ref="H138:BS138"/>
    <mergeCell ref="A133:G133"/>
    <mergeCell ref="H133:BS133"/>
    <mergeCell ref="BT133:CI133"/>
    <mergeCell ref="CJ133:DA133"/>
    <mergeCell ref="A134:G134"/>
    <mergeCell ref="H134:BS134"/>
    <mergeCell ref="BT134:CI134"/>
    <mergeCell ref="CJ134:DA134"/>
    <mergeCell ref="A135:G135"/>
    <mergeCell ref="A138:G138"/>
    <mergeCell ref="BT138:CI138"/>
    <mergeCell ref="CJ138:DA138"/>
    <mergeCell ref="A136:G136"/>
    <mergeCell ref="BT136:CI136"/>
    <mergeCell ref="CJ136:DA136"/>
    <mergeCell ref="H136:BS136"/>
    <mergeCell ref="A137:G137"/>
    <mergeCell ref="H137:BS137"/>
    <mergeCell ref="BT137:CI137"/>
    <mergeCell ref="A140:DA140"/>
    <mergeCell ref="A142:G142"/>
    <mergeCell ref="H142:BC142"/>
    <mergeCell ref="BD142:BS142"/>
    <mergeCell ref="BT142:CI142"/>
    <mergeCell ref="CJ142:DA142"/>
    <mergeCell ref="CJ44:DA44"/>
    <mergeCell ref="CJ137:DA137"/>
    <mergeCell ref="A131:DA131"/>
    <mergeCell ref="CJ126:DA126"/>
    <mergeCell ref="A44:G44"/>
    <mergeCell ref="H44:BC44"/>
    <mergeCell ref="BD44:BS44"/>
    <mergeCell ref="BT44:CI44"/>
    <mergeCell ref="A126:G126"/>
    <mergeCell ref="H126:BC126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5" max="187" man="1"/>
    <brk id="81" max="187" man="1"/>
    <brk id="130" max="18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стр.2_5</vt:lpstr>
      <vt:lpstr>стр.1!Область_печати</vt:lpstr>
      <vt:lpstr>стр.2_5!Область_печати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2016-12-26T04:54:55Z</cp:lastPrinted>
  <dcterms:created xsi:type="dcterms:W3CDTF">2008-10-01T13:21:49Z</dcterms:created>
  <dcterms:modified xsi:type="dcterms:W3CDTF">2016-12-26T05:40:49Z</dcterms:modified>
</cp:coreProperties>
</file>